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12_Wochen_Plan" sheetId="1" r:id="rId1"/>
    <sheet name="Tagesplan" sheetId="2" r:id="rId2"/>
  </sheets>
  <definedNames/>
  <calcPr fullCalcOnLoad="1"/>
</workbook>
</file>

<file path=xl/sharedStrings.xml><?xml version="1.0" encoding="utf-8"?>
<sst xmlns="http://schemas.openxmlformats.org/spreadsheetml/2006/main" count="341" uniqueCount="98">
  <si>
    <t>Woche</t>
  </si>
  <si>
    <t>Montag</t>
  </si>
  <si>
    <t>Dienstag</t>
  </si>
  <si>
    <t>Mittwoch</t>
  </si>
  <si>
    <t>Donnerstag</t>
  </si>
  <si>
    <t>Freitag</t>
  </si>
  <si>
    <t>Samstag</t>
  </si>
  <si>
    <t>Sonntag</t>
  </si>
  <si>
    <t>Total</t>
  </si>
  <si>
    <t>(1) 23.-29.07.</t>
  </si>
  <si>
    <t>Ruhetag</t>
  </si>
  <si>
    <t>12km lockerer DL</t>
  </si>
  <si>
    <t>12km Fahrtspiel (wechselndes Tempo nach Gefühl)</t>
  </si>
  <si>
    <t>22-25km langsamer DL</t>
  </si>
  <si>
    <t>~60km</t>
  </si>
  <si>
    <t>(2) 30.07.-05.08.</t>
  </si>
  <si>
    <t>10km lockerer DL</t>
  </si>
  <si>
    <t>8km lockerer DL</t>
  </si>
  <si>
    <t>10km lockerer DL, anschließend 5 Steigerungen</t>
  </si>
  <si>
    <t>10km-Wettkampf (mit jeweils 2km Ein-/Auslaufen)</t>
  </si>
  <si>
    <t>~45km</t>
  </si>
  <si>
    <t>(3) 06.-12.08.</t>
  </si>
  <si>
    <t>12km langsamer DL</t>
  </si>
  <si>
    <t>8km lockerer DL, anschliessend 5 Steigerungen</t>
  </si>
  <si>
    <t>25km langsamer DL</t>
  </si>
  <si>
    <t>(4) 13.-19.08.</t>
  </si>
  <si>
    <t>2km Einlaufen, 8km im geplanten Marathon-Renntempo, 2km Auslaufen</t>
  </si>
  <si>
    <t>8-10km lockerer DL</t>
  </si>
  <si>
    <t>25-28km langsamer DL</t>
  </si>
  <si>
    <t>(5) 20.-26.08.</t>
  </si>
  <si>
    <t>10x 400m schneller DL (Trabpause 1min), mit jeweils 2km Ein-/Auslaufen</t>
  </si>
  <si>
    <t>30km langsamer DL</t>
  </si>
  <si>
    <t>(6) 27.08.-02.09.</t>
  </si>
  <si>
    <t>2km Einlaufen, 10km im geplanten Marathon-Renntempo, 2km Auslaufen</t>
  </si>
  <si>
    <t>10-12km lockerer DL</t>
  </si>
  <si>
    <t>32km langsamer DL</t>
  </si>
  <si>
    <t>~65km</t>
  </si>
  <si>
    <t>(7) 03.-09.09.</t>
  </si>
  <si>
    <t>5x 4min schneller DL (Trabpause 2min), mit jeweils 2km Ein-/Auslaufen</t>
  </si>
  <si>
    <t>6km langsamer DL, anschließend 5 Steigerungen</t>
  </si>
  <si>
    <t>Halbmarathon-Wettkampf</t>
  </si>
  <si>
    <t>~50km</t>
  </si>
  <si>
    <t>(8) 10.-16.09.</t>
  </si>
  <si>
    <t>32-35km langsamer DL</t>
  </si>
  <si>
    <t>(9) 17.-23.09.</t>
  </si>
  <si>
    <t>2km Einlaufen, 5x 6min schneller DL (Trabpause 4min), 2km Auslaufen</t>
  </si>
  <si>
    <t>35km langsamer DL</t>
  </si>
  <si>
    <t>(10) 24.-30.09.</t>
  </si>
  <si>
    <t>2km Einlaufen, Pyramide: 3min, 6min, 9min, 6min, 3min schneller DL (Trabpause 3min, 5min, 7min, 5min), 2km Auslaufen</t>
  </si>
  <si>
    <t>20km langsamer DL</t>
  </si>
  <si>
    <t>8km lockerer DL, anschließend 3 Steigerungen</t>
  </si>
  <si>
    <t>10km-Wettkampf (mit Ein-/Auslaufen)</t>
  </si>
  <si>
    <t>(11) 01.-07.10.</t>
  </si>
  <si>
    <t>6km langsamer DL</t>
  </si>
  <si>
    <t>10km Fahrtspiel (wechselndes Tempo nach Gefühl)</t>
  </si>
  <si>
    <t>20-25km langsamer DL</t>
  </si>
  <si>
    <t>(12) 08.-14.10.</t>
  </si>
  <si>
    <t>2km Einlaufen, 3km im Marathon-Renntempo, 2km Auslaufen</t>
  </si>
  <si>
    <t>4km langsamer DL, anschließend 3 Steigerungen</t>
  </si>
  <si>
    <t>14. Okt. 2007 – München Marathon</t>
  </si>
  <si>
    <t>~62km</t>
  </si>
  <si>
    <t>Legend:</t>
  </si>
  <si>
    <t>DL</t>
  </si>
  <si>
    <t>Dauerlauf</t>
  </si>
  <si>
    <t>Zügiger DL</t>
  </si>
  <si>
    <t>Puls etwa 80-85% der MHF</t>
  </si>
  <si>
    <t>TP</t>
  </si>
  <si>
    <t>Trabpause (Pause zwischen 2 Läufen)</t>
  </si>
  <si>
    <t>FS</t>
  </si>
  <si>
    <t>Fahrtenspiel (Wechselnde Tempi über unterschiedl. Entfernungen;</t>
  </si>
  <si>
    <t>Läufer bestimmte Tempo und Entfernung)</t>
  </si>
  <si>
    <t>Langsamer DL</t>
  </si>
  <si>
    <t>Puls unter 70-75% der MHF</t>
  </si>
  <si>
    <t>RT</t>
  </si>
  <si>
    <t>Renntempo (Tempo am Marathontag)</t>
  </si>
  <si>
    <t>Ruhiger DL</t>
  </si>
  <si>
    <t>Puls etwa 75% der MHF</t>
  </si>
  <si>
    <t>SL</t>
  </si>
  <si>
    <t>Steigerungslauf (80-100 meter Steigerung vom Trab zum Sprint)</t>
  </si>
  <si>
    <t>Lockerer DL</t>
  </si>
  <si>
    <t>Puls etwa 75-80% der MHF</t>
  </si>
  <si>
    <t>TL</t>
  </si>
  <si>
    <t>Tempodauerlauf (immer mit 10min Ein-/Auslaufen)</t>
  </si>
  <si>
    <t>Faustformel für realistische Endzeiten</t>
  </si>
  <si>
    <t>5 km</t>
  </si>
  <si>
    <t>10 km</t>
  </si>
  <si>
    <t>Halbmarathon</t>
  </si>
  <si>
    <t>Marathon</t>
  </si>
  <si>
    <t>Tag</t>
  </si>
  <si>
    <t>KM</t>
  </si>
  <si>
    <t>Tempo/Zeit</t>
  </si>
  <si>
    <t>HF</t>
  </si>
  <si>
    <t>Untergrund - Wetter - Temperatur</t>
  </si>
  <si>
    <t>Bemerkungen</t>
  </si>
  <si>
    <t>Akkumuliert:</t>
  </si>
  <si>
    <t>Week</t>
  </si>
  <si>
    <t>5'40" / 3h 59'</t>
  </si>
  <si>
    <t>Total: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</si>
</sst>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"/>
  </numFmts>
  <fonts count="8">
    <font>
      <sz val="10"/>
      <name val="Arial"/>
      <family val="2"/>
    </font>
    <font>
      <b/>
      <sz val="9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1" fillId="3" borderId="1" xfId="0" applyFont="1" applyFill="1" applyBorder="1" applyAlignment="1">
      <alignment horizontal="left" vertical="center"/>
    </xf>
    <xf numFmtId="164" fontId="1" fillId="0" borderId="2" xfId="0" applyFont="1" applyBorder="1" applyAlignment="1">
      <alignment horizontal="left" vertical="top" wrapText="1"/>
    </xf>
    <xf numFmtId="164" fontId="1" fillId="0" borderId="3" xfId="0" applyFont="1" applyBorder="1" applyAlignment="1">
      <alignment horizontal="left" vertical="top" wrapText="1"/>
    </xf>
    <xf numFmtId="164" fontId="3" fillId="0" borderId="0" xfId="0" applyFont="1" applyAlignment="1">
      <alignment/>
    </xf>
    <xf numFmtId="164" fontId="1" fillId="0" borderId="4" xfId="0" applyFont="1" applyBorder="1" applyAlignment="1">
      <alignment horizontal="left" vertical="top" wrapText="1"/>
    </xf>
    <xf numFmtId="164" fontId="1" fillId="0" borderId="5" xfId="0" applyFont="1" applyBorder="1" applyAlignment="1">
      <alignment horizontal="left" vertical="top" wrapText="1"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5" fillId="0" borderId="0" xfId="0" applyFont="1" applyAlignment="1">
      <alignment horizontal="left" vertical="top"/>
    </xf>
    <xf numFmtId="164" fontId="1" fillId="0" borderId="0" xfId="0" applyFont="1" applyAlignment="1">
      <alignment horizontal="left" vertical="top"/>
    </xf>
    <xf numFmtId="164" fontId="6" fillId="0" borderId="0" xfId="0" applyFont="1" applyAlignment="1">
      <alignment horizontal="left" vertical="top"/>
    </xf>
    <xf numFmtId="164" fontId="6" fillId="0" borderId="0" xfId="0" applyFont="1" applyAlignment="1">
      <alignment vertical="top"/>
    </xf>
    <xf numFmtId="164" fontId="1" fillId="0" borderId="5" xfId="0" applyFont="1" applyBorder="1" applyAlignment="1">
      <alignment horizontal="center" vertical="top"/>
    </xf>
    <xf numFmtId="164" fontId="1" fillId="0" borderId="6" xfId="0" applyFont="1" applyBorder="1" applyAlignment="1">
      <alignment horizontal="center" vertical="top"/>
    </xf>
    <xf numFmtId="164" fontId="1" fillId="0" borderId="7" xfId="0" applyFont="1" applyBorder="1" applyAlignment="1">
      <alignment horizontal="center" vertical="top"/>
    </xf>
    <xf numFmtId="164" fontId="1" fillId="0" borderId="8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5" fontId="1" fillId="0" borderId="9" xfId="0" applyNumberFormat="1" applyFont="1" applyBorder="1" applyAlignment="1">
      <alignment horizontal="center" vertical="top"/>
    </xf>
    <xf numFmtId="164" fontId="1" fillId="0" borderId="10" xfId="0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164" fontId="3" fillId="0" borderId="0" xfId="0" applyFont="1" applyAlignment="1">
      <alignment horizontal="left"/>
    </xf>
    <xf numFmtId="164" fontId="0" fillId="0" borderId="0" xfId="0" applyAlignment="1">
      <alignment horizontal="center"/>
    </xf>
    <xf numFmtId="164" fontId="7" fillId="2" borderId="9" xfId="0" applyFont="1" applyFill="1" applyBorder="1" applyAlignment="1">
      <alignment horizontal="center" vertical="center"/>
    </xf>
    <xf numFmtId="164" fontId="7" fillId="2" borderId="13" xfId="0" applyFont="1" applyFill="1" applyBorder="1" applyAlignment="1">
      <alignment horizontal="center" vertical="center"/>
    </xf>
    <xf numFmtId="164" fontId="7" fillId="2" borderId="8" xfId="0" applyFont="1" applyFill="1" applyBorder="1" applyAlignment="1">
      <alignment horizontal="center" vertical="center"/>
    </xf>
    <xf numFmtId="164" fontId="7" fillId="3" borderId="7" xfId="0" applyFont="1" applyFill="1" applyBorder="1" applyAlignment="1">
      <alignment horizontal="center" vertical="center" textRotation="90"/>
    </xf>
    <xf numFmtId="164" fontId="7" fillId="0" borderId="2" xfId="0" applyFont="1" applyBorder="1" applyAlignment="1">
      <alignment horizontal="left" vertical="center"/>
    </xf>
    <xf numFmtId="166" fontId="7" fillId="0" borderId="2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left" vertical="center"/>
    </xf>
    <xf numFmtId="164" fontId="7" fillId="0" borderId="1" xfId="0" applyFont="1" applyBorder="1" applyAlignment="1">
      <alignment horizontal="center"/>
    </xf>
    <xf numFmtId="164" fontId="7" fillId="0" borderId="13" xfId="0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164" fontId="7" fillId="0" borderId="13" xfId="0" applyFont="1" applyBorder="1" applyAlignment="1">
      <alignment horizontal="left" vertical="center"/>
    </xf>
    <xf numFmtId="164" fontId="7" fillId="0" borderId="8" xfId="0" applyFont="1" applyBorder="1" applyAlignment="1">
      <alignment horizontal="left" vertical="center"/>
    </xf>
    <xf numFmtId="164" fontId="7" fillId="0" borderId="9" xfId="0" applyFont="1" applyBorder="1" applyAlignment="1">
      <alignment horizontal="center" vertical="center"/>
    </xf>
    <xf numFmtId="166" fontId="7" fillId="0" borderId="4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5"/>
  <sheetViews>
    <sheetView tabSelected="1" workbookViewId="0" topLeftCell="A1">
      <pane ySplit="1" topLeftCell="A2" activePane="bottomLeft" state="frozen"/>
      <selection pane="topLeft" activeCell="A1" sqref="A1"/>
      <selection pane="bottomLeft" activeCell="A20" sqref="A20"/>
    </sheetView>
  </sheetViews>
  <sheetFormatPr defaultColWidth="11.421875" defaultRowHeight="12.75"/>
  <cols>
    <col min="1" max="1" width="13.8515625" style="0" customWidth="1"/>
    <col min="2" max="2" width="15.140625" style="0" customWidth="1"/>
    <col min="3" max="3" width="17.8515625" style="0" customWidth="1"/>
    <col min="4" max="4" width="15.140625" style="0" customWidth="1"/>
    <col min="5" max="5" width="17.8515625" style="0" customWidth="1"/>
    <col min="6" max="7" width="15.140625" style="0" customWidth="1"/>
    <col min="8" max="8" width="17.8515625" style="0" customWidth="1"/>
    <col min="9" max="9" width="7.7109375" style="0" customWidth="1"/>
  </cols>
  <sheetData>
    <row r="1" spans="1:9" s="2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6" customFormat="1" ht="42.75">
      <c r="A2" s="3" t="s">
        <v>9</v>
      </c>
      <c r="B2" s="4" t="s">
        <v>10</v>
      </c>
      <c r="C2" s="4" t="s">
        <v>11</v>
      </c>
      <c r="D2" s="4" t="s">
        <v>12</v>
      </c>
      <c r="E2" s="4" t="s">
        <v>10</v>
      </c>
      <c r="F2" s="4" t="s">
        <v>11</v>
      </c>
      <c r="G2" s="4" t="s">
        <v>10</v>
      </c>
      <c r="H2" s="4" t="s">
        <v>13</v>
      </c>
      <c r="I2" s="5" t="s">
        <v>14</v>
      </c>
    </row>
    <row r="3" spans="1:9" s="6" customFormat="1" ht="42.75">
      <c r="A3" s="3" t="s">
        <v>15</v>
      </c>
      <c r="B3" s="4" t="s">
        <v>10</v>
      </c>
      <c r="C3" s="4" t="s">
        <v>16</v>
      </c>
      <c r="D3" s="4" t="s">
        <v>12</v>
      </c>
      <c r="E3" s="4" t="s">
        <v>10</v>
      </c>
      <c r="F3" s="4" t="s">
        <v>17</v>
      </c>
      <c r="G3" s="4" t="s">
        <v>18</v>
      </c>
      <c r="H3" s="4" t="s">
        <v>19</v>
      </c>
      <c r="I3" s="5" t="s">
        <v>20</v>
      </c>
    </row>
    <row r="4" spans="1:9" s="6" customFormat="1" ht="42.75">
      <c r="A4" s="3" t="s">
        <v>21</v>
      </c>
      <c r="B4" s="4" t="s">
        <v>10</v>
      </c>
      <c r="C4" s="4" t="s">
        <v>22</v>
      </c>
      <c r="D4" s="4" t="s">
        <v>10</v>
      </c>
      <c r="E4" s="4" t="s">
        <v>23</v>
      </c>
      <c r="F4" s="4" t="s">
        <v>12</v>
      </c>
      <c r="G4" s="4" t="s">
        <v>10</v>
      </c>
      <c r="H4" s="4" t="s">
        <v>24</v>
      </c>
      <c r="I4" s="5" t="s">
        <v>14</v>
      </c>
    </row>
    <row r="5" spans="1:9" s="6" customFormat="1" ht="53.25">
      <c r="A5" s="3" t="s">
        <v>25</v>
      </c>
      <c r="B5" s="4" t="s">
        <v>10</v>
      </c>
      <c r="C5" s="4" t="s">
        <v>11</v>
      </c>
      <c r="D5" s="4" t="s">
        <v>10</v>
      </c>
      <c r="E5" s="4" t="s">
        <v>26</v>
      </c>
      <c r="F5" s="4" t="s">
        <v>27</v>
      </c>
      <c r="G5" s="4" t="s">
        <v>10</v>
      </c>
      <c r="H5" s="4" t="s">
        <v>28</v>
      </c>
      <c r="I5" s="5" t="s">
        <v>14</v>
      </c>
    </row>
    <row r="6" spans="1:9" s="6" customFormat="1" ht="42.75">
      <c r="A6" s="3" t="s">
        <v>29</v>
      </c>
      <c r="B6" s="4" t="s">
        <v>10</v>
      </c>
      <c r="C6" s="4" t="s">
        <v>11</v>
      </c>
      <c r="D6" s="4" t="s">
        <v>10</v>
      </c>
      <c r="E6" s="4" t="s">
        <v>30</v>
      </c>
      <c r="F6" s="4" t="s">
        <v>16</v>
      </c>
      <c r="G6" s="4" t="s">
        <v>10</v>
      </c>
      <c r="H6" s="4" t="s">
        <v>31</v>
      </c>
      <c r="I6" s="5" t="s">
        <v>14</v>
      </c>
    </row>
    <row r="7" spans="1:9" s="6" customFormat="1" ht="63.75">
      <c r="A7" s="3" t="s">
        <v>32</v>
      </c>
      <c r="B7" s="4" t="s">
        <v>10</v>
      </c>
      <c r="C7" s="4" t="s">
        <v>17</v>
      </c>
      <c r="D7" s="4" t="s">
        <v>33</v>
      </c>
      <c r="E7" s="4" t="s">
        <v>10</v>
      </c>
      <c r="F7" s="4" t="s">
        <v>34</v>
      </c>
      <c r="G7" s="4" t="s">
        <v>10</v>
      </c>
      <c r="H7" s="4" t="s">
        <v>35</v>
      </c>
      <c r="I7" s="5" t="s">
        <v>36</v>
      </c>
    </row>
    <row r="8" spans="1:9" s="6" customFormat="1" ht="53.25">
      <c r="A8" s="3" t="s">
        <v>37</v>
      </c>
      <c r="B8" s="4" t="s">
        <v>10</v>
      </c>
      <c r="C8" s="4" t="s">
        <v>17</v>
      </c>
      <c r="D8" s="4" t="s">
        <v>38</v>
      </c>
      <c r="E8" s="4" t="s">
        <v>10</v>
      </c>
      <c r="F8" s="4" t="s">
        <v>39</v>
      </c>
      <c r="G8" s="4" t="s">
        <v>10</v>
      </c>
      <c r="H8" s="4" t="s">
        <v>40</v>
      </c>
      <c r="I8" s="5" t="s">
        <v>41</v>
      </c>
    </row>
    <row r="9" spans="1:9" s="6" customFormat="1" ht="42.75">
      <c r="A9" s="3" t="s">
        <v>42</v>
      </c>
      <c r="B9" s="4" t="s">
        <v>10</v>
      </c>
      <c r="C9" s="4" t="s">
        <v>17</v>
      </c>
      <c r="D9" s="4" t="s">
        <v>17</v>
      </c>
      <c r="E9" s="4" t="s">
        <v>10</v>
      </c>
      <c r="F9" s="4" t="s">
        <v>12</v>
      </c>
      <c r="G9" s="4" t="s">
        <v>10</v>
      </c>
      <c r="H9" s="4" t="s">
        <v>43</v>
      </c>
      <c r="I9" s="5" t="s">
        <v>36</v>
      </c>
    </row>
    <row r="10" spans="1:9" s="6" customFormat="1" ht="42.75">
      <c r="A10" s="3" t="s">
        <v>44</v>
      </c>
      <c r="B10" s="4" t="s">
        <v>10</v>
      </c>
      <c r="C10" s="4" t="s">
        <v>11</v>
      </c>
      <c r="D10" s="4" t="s">
        <v>10</v>
      </c>
      <c r="E10" s="4" t="s">
        <v>45</v>
      </c>
      <c r="F10" s="4" t="s">
        <v>17</v>
      </c>
      <c r="G10" s="4" t="s">
        <v>10</v>
      </c>
      <c r="H10" s="4" t="s">
        <v>46</v>
      </c>
      <c r="I10" s="5" t="s">
        <v>36</v>
      </c>
    </row>
    <row r="11" spans="1:9" s="6" customFormat="1" ht="74.25">
      <c r="A11" s="3" t="s">
        <v>47</v>
      </c>
      <c r="B11" s="4" t="s">
        <v>10</v>
      </c>
      <c r="C11" s="4" t="s">
        <v>48</v>
      </c>
      <c r="D11" s="4" t="s">
        <v>10</v>
      </c>
      <c r="E11" s="4" t="s">
        <v>49</v>
      </c>
      <c r="F11" s="4" t="s">
        <v>10</v>
      </c>
      <c r="G11" s="4" t="s">
        <v>50</v>
      </c>
      <c r="H11" s="4" t="s">
        <v>51</v>
      </c>
      <c r="I11" s="5" t="s">
        <v>14</v>
      </c>
    </row>
    <row r="12" spans="1:9" s="6" customFormat="1" ht="42.75">
      <c r="A12" s="3" t="s">
        <v>52</v>
      </c>
      <c r="B12" s="4" t="s">
        <v>10</v>
      </c>
      <c r="C12" s="4" t="s">
        <v>53</v>
      </c>
      <c r="D12" s="4" t="s">
        <v>54</v>
      </c>
      <c r="E12" s="4" t="s">
        <v>10</v>
      </c>
      <c r="F12" s="4" t="s">
        <v>55</v>
      </c>
      <c r="G12" s="4" t="s">
        <v>10</v>
      </c>
      <c r="H12" s="4" t="s">
        <v>53</v>
      </c>
      <c r="I12" s="5" t="s">
        <v>41</v>
      </c>
    </row>
    <row r="13" spans="1:9" s="6" customFormat="1" ht="42.75">
      <c r="A13" s="3" t="s">
        <v>56</v>
      </c>
      <c r="B13" s="4" t="s">
        <v>10</v>
      </c>
      <c r="C13" s="7" t="s">
        <v>57</v>
      </c>
      <c r="D13" s="7" t="s">
        <v>10</v>
      </c>
      <c r="E13" s="7" t="s">
        <v>39</v>
      </c>
      <c r="F13" s="7" t="s">
        <v>10</v>
      </c>
      <c r="G13" s="7" t="s">
        <v>58</v>
      </c>
      <c r="H13" s="7" t="s">
        <v>59</v>
      </c>
      <c r="I13" s="8" t="s">
        <v>60</v>
      </c>
    </row>
    <row r="14" spans="1:9" s="6" customFormat="1" ht="12">
      <c r="A14" s="9"/>
      <c r="B14" s="10"/>
      <c r="C14" s="10"/>
      <c r="D14" s="10"/>
      <c r="E14" s="10"/>
      <c r="F14" s="10"/>
      <c r="G14" s="10"/>
      <c r="H14" s="10"/>
      <c r="I14" s="10"/>
    </row>
    <row r="15" spans="1:9" s="6" customFormat="1" ht="13.5" customHeight="1">
      <c r="A15" s="11" t="s">
        <v>61</v>
      </c>
      <c r="B15" s="12" t="s">
        <v>62</v>
      </c>
      <c r="C15" s="12" t="s">
        <v>63</v>
      </c>
      <c r="D15" s="13"/>
      <c r="E15" s="12" t="s">
        <v>64</v>
      </c>
      <c r="F15" s="12" t="s">
        <v>65</v>
      </c>
      <c r="G15" s="14"/>
      <c r="H15" s="14"/>
      <c r="I15" s="14"/>
    </row>
    <row r="16" spans="1:9" s="6" customFormat="1" ht="13.5" customHeight="1">
      <c r="A16" s="13"/>
      <c r="B16" s="12" t="s">
        <v>66</v>
      </c>
      <c r="C16" s="12" t="s">
        <v>67</v>
      </c>
      <c r="D16" s="13"/>
      <c r="E16" s="12" t="s">
        <v>68</v>
      </c>
      <c r="F16" s="12" t="s">
        <v>69</v>
      </c>
      <c r="G16" s="14"/>
      <c r="H16" s="14"/>
      <c r="I16" s="14"/>
    </row>
    <row r="17" spans="1:9" s="6" customFormat="1" ht="13.5" customHeight="1">
      <c r="A17" s="13"/>
      <c r="B17" s="12"/>
      <c r="C17" s="12"/>
      <c r="D17" s="13"/>
      <c r="E17" s="12"/>
      <c r="F17" s="12" t="s">
        <v>70</v>
      </c>
      <c r="G17" s="14"/>
      <c r="H17" s="14"/>
      <c r="I17" s="14"/>
    </row>
    <row r="18" spans="1:9" s="6" customFormat="1" ht="13.5" customHeight="1">
      <c r="A18" s="13"/>
      <c r="B18" s="12" t="s">
        <v>71</v>
      </c>
      <c r="C18" s="12" t="s">
        <v>72</v>
      </c>
      <c r="D18" s="13"/>
      <c r="E18" s="12" t="s">
        <v>73</v>
      </c>
      <c r="F18" s="12" t="s">
        <v>74</v>
      </c>
      <c r="G18" s="14"/>
      <c r="H18" s="14"/>
      <c r="I18" s="14"/>
    </row>
    <row r="19" spans="1:9" s="6" customFormat="1" ht="13.5" customHeight="1">
      <c r="A19" s="13"/>
      <c r="B19" s="12" t="s">
        <v>75</v>
      </c>
      <c r="C19" s="12" t="s">
        <v>76</v>
      </c>
      <c r="D19" s="13"/>
      <c r="E19" s="12" t="s">
        <v>77</v>
      </c>
      <c r="F19" s="12" t="s">
        <v>78</v>
      </c>
      <c r="G19" s="14"/>
      <c r="H19" s="14"/>
      <c r="I19" s="14"/>
    </row>
    <row r="20" spans="1:9" s="6" customFormat="1" ht="13.5" customHeight="1">
      <c r="A20" s="13"/>
      <c r="B20" s="12" t="s">
        <v>79</v>
      </c>
      <c r="C20" s="12" t="s">
        <v>80</v>
      </c>
      <c r="D20" s="13"/>
      <c r="E20" s="12" t="s">
        <v>81</v>
      </c>
      <c r="F20" s="12" t="s">
        <v>82</v>
      </c>
      <c r="G20" s="14"/>
      <c r="H20" s="14"/>
      <c r="I20" s="14"/>
    </row>
    <row r="21" spans="1:9" s="6" customFormat="1" ht="13.5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9" s="6" customFormat="1" ht="12">
      <c r="A22" s="11" t="s">
        <v>83</v>
      </c>
      <c r="B22" s="13"/>
      <c r="C22" s="13"/>
      <c r="D22" s="13"/>
      <c r="E22" s="13"/>
      <c r="F22" s="13"/>
      <c r="G22" s="13"/>
      <c r="H22" s="13"/>
      <c r="I22" s="13"/>
    </row>
    <row r="23" spans="1:9" s="6" customFormat="1" ht="12">
      <c r="A23" s="13"/>
      <c r="B23" s="15"/>
      <c r="C23" s="16" t="s">
        <v>84</v>
      </c>
      <c r="D23" s="16" t="s">
        <v>85</v>
      </c>
      <c r="E23" s="16" t="s">
        <v>86</v>
      </c>
      <c r="F23" s="17" t="s">
        <v>87</v>
      </c>
      <c r="G23" s="13"/>
      <c r="H23" s="13"/>
      <c r="I23" s="13"/>
    </row>
    <row r="24" spans="1:9" s="6" customFormat="1" ht="12">
      <c r="A24" s="13"/>
      <c r="B24" s="18" t="s">
        <v>84</v>
      </c>
      <c r="C24" s="19">
        <v>1</v>
      </c>
      <c r="D24" s="19">
        <v>2.099</v>
      </c>
      <c r="E24" s="19">
        <v>4.667</v>
      </c>
      <c r="F24" s="20">
        <v>9.798</v>
      </c>
      <c r="G24" s="13"/>
      <c r="H24" s="13"/>
      <c r="I24" s="13"/>
    </row>
    <row r="25" spans="1:9" s="6" customFormat="1" ht="12">
      <c r="A25" s="13"/>
      <c r="B25" s="18" t="s">
        <v>85</v>
      </c>
      <c r="C25" s="19">
        <v>0.47600000000000003</v>
      </c>
      <c r="D25" s="19">
        <v>1</v>
      </c>
      <c r="E25" s="19">
        <v>2.223</v>
      </c>
      <c r="F25" s="20">
        <v>4.667</v>
      </c>
      <c r="G25" s="13"/>
      <c r="H25" s="13"/>
      <c r="I25" s="13"/>
    </row>
    <row r="26" spans="1:9" s="6" customFormat="1" ht="12">
      <c r="A26" s="13"/>
      <c r="B26" s="18" t="s">
        <v>86</v>
      </c>
      <c r="C26" s="19">
        <v>0.214</v>
      </c>
      <c r="D26" s="19">
        <v>0.45</v>
      </c>
      <c r="E26" s="19">
        <v>1</v>
      </c>
      <c r="F26" s="20">
        <v>2.099</v>
      </c>
      <c r="G26" s="13"/>
      <c r="H26" s="13"/>
      <c r="I26" s="13"/>
    </row>
    <row r="27" spans="1:9" s="6" customFormat="1" ht="12">
      <c r="A27" s="13"/>
      <c r="B27" s="21" t="s">
        <v>87</v>
      </c>
      <c r="C27" s="22">
        <v>0.10200000000000001</v>
      </c>
      <c r="D27" s="22">
        <v>0.214</v>
      </c>
      <c r="E27" s="22">
        <v>0.47600000000000003</v>
      </c>
      <c r="F27" s="23">
        <v>1</v>
      </c>
      <c r="G27" s="13"/>
      <c r="H27" s="13"/>
      <c r="I27" s="13"/>
    </row>
    <row r="28" s="6" customFormat="1" ht="12">
      <c r="A28" s="24"/>
    </row>
    <row r="29" s="6" customFormat="1" ht="12">
      <c r="A29" s="24"/>
    </row>
    <row r="30" s="6" customFormat="1" ht="12">
      <c r="A30" s="24"/>
    </row>
    <row r="31" s="6" customFormat="1" ht="12">
      <c r="A31" s="24"/>
    </row>
    <row r="32" s="6" customFormat="1" ht="12">
      <c r="A32" s="24"/>
    </row>
    <row r="33" s="6" customFormat="1" ht="12">
      <c r="A33" s="24"/>
    </row>
    <row r="34" s="6" customFormat="1" ht="12">
      <c r="A34" s="24"/>
    </row>
    <row r="35" s="6" customFormat="1" ht="12">
      <c r="A35" s="24"/>
    </row>
    <row r="36" s="6" customFormat="1" ht="12">
      <c r="A36" s="24"/>
    </row>
    <row r="37" s="6" customFormat="1" ht="12">
      <c r="A37" s="24"/>
    </row>
    <row r="38" s="6" customFormat="1" ht="12">
      <c r="A38" s="24"/>
    </row>
    <row r="39" s="6" customFormat="1" ht="12">
      <c r="A39" s="24"/>
    </row>
    <row r="40" s="6" customFormat="1" ht="12">
      <c r="A40" s="24"/>
    </row>
    <row r="41" s="6" customFormat="1" ht="12">
      <c r="A41" s="24"/>
    </row>
    <row r="42" s="6" customFormat="1" ht="12">
      <c r="A42" s="24"/>
    </row>
    <row r="43" s="6" customFormat="1" ht="12">
      <c r="A43" s="24"/>
    </row>
    <row r="44" s="6" customFormat="1" ht="12">
      <c r="A44" s="24"/>
    </row>
    <row r="45" s="6" customFormat="1" ht="12">
      <c r="A45" s="24"/>
    </row>
    <row r="46" s="6" customFormat="1" ht="12">
      <c r="A46" s="24"/>
    </row>
    <row r="47" s="6" customFormat="1" ht="12">
      <c r="A47" s="24"/>
    </row>
    <row r="48" s="6" customFormat="1" ht="12">
      <c r="A48" s="24"/>
    </row>
    <row r="49" s="6" customFormat="1" ht="12">
      <c r="A49" s="24"/>
    </row>
    <row r="50" s="6" customFormat="1" ht="12">
      <c r="A50" s="24"/>
    </row>
    <row r="51" s="6" customFormat="1" ht="12">
      <c r="A51" s="24"/>
    </row>
    <row r="52" s="6" customFormat="1" ht="12">
      <c r="A52" s="24"/>
    </row>
    <row r="53" s="6" customFormat="1" ht="12">
      <c r="A53" s="24"/>
    </row>
    <row r="54" s="6" customFormat="1" ht="12">
      <c r="A54" s="24"/>
    </row>
    <row r="55" s="6" customFormat="1" ht="12">
      <c r="A55" s="24"/>
    </row>
    <row r="56" s="6" customFormat="1" ht="12">
      <c r="A56" s="24"/>
    </row>
    <row r="57" s="6" customFormat="1" ht="12">
      <c r="A57" s="24"/>
    </row>
    <row r="58" s="6" customFormat="1" ht="12">
      <c r="A58" s="24"/>
    </row>
    <row r="59" s="6" customFormat="1" ht="12">
      <c r="A59" s="24"/>
    </row>
    <row r="60" s="6" customFormat="1" ht="12">
      <c r="A60" s="24"/>
    </row>
    <row r="61" s="6" customFormat="1" ht="12">
      <c r="A61" s="24"/>
    </row>
    <row r="62" s="6" customFormat="1" ht="12">
      <c r="A62" s="24"/>
    </row>
    <row r="63" s="6" customFormat="1" ht="12">
      <c r="A63" s="24"/>
    </row>
    <row r="64" s="6" customFormat="1" ht="12">
      <c r="A64" s="24"/>
    </row>
    <row r="65" s="6" customFormat="1" ht="12">
      <c r="A65" s="24"/>
    </row>
    <row r="66" s="6" customFormat="1" ht="12">
      <c r="A66" s="24"/>
    </row>
    <row r="67" s="6" customFormat="1" ht="12">
      <c r="A67" s="24"/>
    </row>
    <row r="68" s="6" customFormat="1" ht="12">
      <c r="A68" s="24"/>
    </row>
    <row r="69" s="6" customFormat="1" ht="12">
      <c r="A69" s="24"/>
    </row>
    <row r="70" s="6" customFormat="1" ht="12">
      <c r="A70" s="24"/>
    </row>
    <row r="71" s="6" customFormat="1" ht="12">
      <c r="A71" s="24"/>
    </row>
    <row r="72" s="6" customFormat="1" ht="12">
      <c r="A72" s="24"/>
    </row>
    <row r="73" s="6" customFormat="1" ht="12">
      <c r="A73" s="24"/>
    </row>
    <row r="74" s="6" customFormat="1" ht="12">
      <c r="A74" s="24"/>
    </row>
    <row r="75" s="6" customFormat="1" ht="12">
      <c r="A75" s="24"/>
    </row>
    <row r="76" s="6" customFormat="1" ht="12">
      <c r="A76" s="24"/>
    </row>
    <row r="77" s="6" customFormat="1" ht="12">
      <c r="A77" s="24"/>
    </row>
    <row r="78" s="6" customFormat="1" ht="12">
      <c r="A78" s="24"/>
    </row>
    <row r="79" s="6" customFormat="1" ht="12">
      <c r="A79" s="24"/>
    </row>
    <row r="80" s="6" customFormat="1" ht="12">
      <c r="A80" s="24"/>
    </row>
    <row r="81" s="6" customFormat="1" ht="12">
      <c r="A81" s="24"/>
    </row>
    <row r="82" s="6" customFormat="1" ht="12">
      <c r="A82" s="24"/>
    </row>
    <row r="83" s="6" customFormat="1" ht="12">
      <c r="A83" s="24"/>
    </row>
    <row r="84" s="6" customFormat="1" ht="12">
      <c r="A84" s="24"/>
    </row>
    <row r="85" s="6" customFormat="1" ht="12">
      <c r="A85" s="24"/>
    </row>
    <row r="86" s="6" customFormat="1" ht="12">
      <c r="A86" s="24"/>
    </row>
    <row r="87" s="6" customFormat="1" ht="12">
      <c r="A87" s="24"/>
    </row>
    <row r="88" s="6" customFormat="1" ht="12">
      <c r="A88" s="24"/>
    </row>
    <row r="89" s="6" customFormat="1" ht="12">
      <c r="A89" s="24"/>
    </row>
    <row r="90" s="6" customFormat="1" ht="12">
      <c r="A90" s="24"/>
    </row>
    <row r="91" s="6" customFormat="1" ht="12">
      <c r="A91" s="24"/>
    </row>
    <row r="92" s="6" customFormat="1" ht="12">
      <c r="A92" s="24"/>
    </row>
    <row r="93" s="6" customFormat="1" ht="12">
      <c r="A93" s="24"/>
    </row>
    <row r="94" s="6" customFormat="1" ht="12">
      <c r="A94" s="24"/>
    </row>
    <row r="95" s="6" customFormat="1" ht="12">
      <c r="A95" s="24"/>
    </row>
    <row r="96" s="6" customFormat="1" ht="12">
      <c r="A96" s="24"/>
    </row>
    <row r="97" s="6" customFormat="1" ht="12">
      <c r="A97" s="24"/>
    </row>
    <row r="98" s="6" customFormat="1" ht="12">
      <c r="A98" s="24"/>
    </row>
    <row r="99" s="6" customFormat="1" ht="12">
      <c r="A99" s="24"/>
    </row>
    <row r="100" s="6" customFormat="1" ht="12">
      <c r="A100" s="24"/>
    </row>
    <row r="101" s="6" customFormat="1" ht="12">
      <c r="A101" s="24"/>
    </row>
    <row r="102" s="6" customFormat="1" ht="12">
      <c r="A102" s="24"/>
    </row>
    <row r="103" s="6" customFormat="1" ht="12">
      <c r="A103" s="24"/>
    </row>
    <row r="104" s="6" customFormat="1" ht="12">
      <c r="A104" s="24"/>
    </row>
    <row r="105" s="6" customFormat="1" ht="12">
      <c r="A105" s="24"/>
    </row>
    <row r="106" s="6" customFormat="1" ht="12">
      <c r="A106" s="24"/>
    </row>
    <row r="107" s="6" customFormat="1" ht="12">
      <c r="A107" s="24"/>
    </row>
    <row r="108" s="6" customFormat="1" ht="12">
      <c r="A108" s="24"/>
    </row>
    <row r="109" s="6" customFormat="1" ht="12">
      <c r="A109" s="24"/>
    </row>
    <row r="110" s="6" customFormat="1" ht="12">
      <c r="A110" s="24"/>
    </row>
    <row r="111" s="6" customFormat="1" ht="12">
      <c r="A111" s="24"/>
    </row>
    <row r="112" s="6" customFormat="1" ht="12">
      <c r="A112" s="24"/>
    </row>
    <row r="113" s="6" customFormat="1" ht="12">
      <c r="A113" s="24"/>
    </row>
    <row r="114" s="6" customFormat="1" ht="12">
      <c r="A114" s="24"/>
    </row>
    <row r="115" s="6" customFormat="1" ht="12">
      <c r="A115" s="24"/>
    </row>
    <row r="116" s="6" customFormat="1" ht="12">
      <c r="A116" s="24"/>
    </row>
    <row r="117" s="6" customFormat="1" ht="12">
      <c r="A117" s="24"/>
    </row>
    <row r="118" s="6" customFormat="1" ht="12">
      <c r="A118" s="24"/>
    </row>
    <row r="119" s="6" customFormat="1" ht="12">
      <c r="A119" s="24"/>
    </row>
    <row r="120" s="6" customFormat="1" ht="12">
      <c r="A120" s="24"/>
    </row>
    <row r="121" s="6" customFormat="1" ht="12">
      <c r="A121" s="24"/>
    </row>
    <row r="122" s="6" customFormat="1" ht="12">
      <c r="A122" s="24"/>
    </row>
    <row r="123" s="6" customFormat="1" ht="12">
      <c r="A123" s="24"/>
    </row>
    <row r="124" s="6" customFormat="1" ht="12">
      <c r="A124" s="24"/>
    </row>
    <row r="125" s="6" customFormat="1" ht="12">
      <c r="A125" s="24"/>
    </row>
    <row r="126" s="6" customFormat="1" ht="12">
      <c r="A126" s="24"/>
    </row>
    <row r="127" s="6" customFormat="1" ht="12">
      <c r="A127" s="24"/>
    </row>
    <row r="128" s="6" customFormat="1" ht="12">
      <c r="A128" s="24"/>
    </row>
    <row r="129" s="6" customFormat="1" ht="12">
      <c r="A129" s="24"/>
    </row>
    <row r="130" s="6" customFormat="1" ht="12">
      <c r="A130" s="24"/>
    </row>
    <row r="131" s="6" customFormat="1" ht="12">
      <c r="A131" s="24"/>
    </row>
    <row r="132" s="6" customFormat="1" ht="12">
      <c r="A132" s="24"/>
    </row>
    <row r="133" s="6" customFormat="1" ht="12">
      <c r="A133" s="24"/>
    </row>
    <row r="134" s="6" customFormat="1" ht="12">
      <c r="A134" s="24"/>
    </row>
    <row r="135" s="6" customFormat="1" ht="12">
      <c r="A135" s="24"/>
    </row>
    <row r="136" s="6" customFormat="1" ht="12">
      <c r="A136" s="24"/>
    </row>
    <row r="137" s="6" customFormat="1" ht="12">
      <c r="A137" s="24"/>
    </row>
    <row r="138" s="6" customFormat="1" ht="12">
      <c r="A138" s="24"/>
    </row>
    <row r="139" s="6" customFormat="1" ht="12">
      <c r="A139" s="24"/>
    </row>
    <row r="140" s="6" customFormat="1" ht="12">
      <c r="A140" s="24"/>
    </row>
    <row r="141" s="6" customFormat="1" ht="12">
      <c r="A141" s="24"/>
    </row>
    <row r="142" s="6" customFormat="1" ht="12">
      <c r="A142" s="24"/>
    </row>
    <row r="143" s="6" customFormat="1" ht="12">
      <c r="A143" s="24"/>
    </row>
    <row r="144" s="6" customFormat="1" ht="12">
      <c r="A144" s="24"/>
    </row>
    <row r="145" s="6" customFormat="1" ht="12">
      <c r="A145" s="24"/>
    </row>
  </sheetData>
  <sheetProtection/>
  <printOptions horizontalCentered="1"/>
  <pageMargins left="0.39375" right="0.39375" top="0.525" bottom="0.25972222222222224" header="0.25972222222222224" footer="0.5118055555555555"/>
  <pageSetup firstPageNumber="1" useFirstPageNumber="1" fitToHeight="5" fitToWidth="1" horizontalDpi="300" verticalDpi="300" orientation="landscape" paperSize="9"/>
  <headerFooter alignWithMargins="0">
    <oddHeader>&amp;L&amp;"Arial,Fett"&amp;12&amp;UTrainingsplan&amp;C&amp;"Arial,Fett"&amp;12&amp;UStadt Marathon 20??&amp;R&amp;"Arial,Fett"&amp;12&amp;UZeitziel: 4 Std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"/>
  <sheetViews>
    <sheetView workbookViewId="0" topLeftCell="A1">
      <selection activeCell="E19" sqref="E19"/>
    </sheetView>
  </sheetViews>
  <sheetFormatPr defaultColWidth="11.421875" defaultRowHeight="12.75"/>
  <cols>
    <col min="1" max="1" width="7.57421875" style="0" customWidth="1"/>
    <col min="2" max="2" width="10.57421875" style="0" customWidth="1"/>
    <col min="3" max="3" width="8.8515625" style="0" customWidth="1"/>
    <col min="4" max="4" width="17.7109375" style="25" customWidth="1"/>
    <col min="5" max="5" width="10.140625" style="25" customWidth="1"/>
    <col min="6" max="6" width="44.7109375" style="0" customWidth="1"/>
    <col min="7" max="7" width="40.421875" style="0" customWidth="1"/>
  </cols>
  <sheetData>
    <row r="1" spans="1:7" s="6" customFormat="1" ht="13.5" customHeight="1">
      <c r="A1" s="26" t="s">
        <v>0</v>
      </c>
      <c r="B1" s="27" t="s">
        <v>88</v>
      </c>
      <c r="C1" s="27" t="s">
        <v>89</v>
      </c>
      <c r="D1" s="27" t="s">
        <v>90</v>
      </c>
      <c r="E1" s="27" t="s">
        <v>91</v>
      </c>
      <c r="F1" s="27" t="s">
        <v>92</v>
      </c>
      <c r="G1" s="28" t="s">
        <v>93</v>
      </c>
    </row>
    <row r="2" spans="1:7" s="6" customFormat="1" ht="16.5" customHeight="1">
      <c r="A2" s="29" t="str">
        <f>'12_Wochen_Plan'!A2</f>
        <v>(1) 23.-29.07.</v>
      </c>
      <c r="B2" s="30" t="s">
        <v>1</v>
      </c>
      <c r="C2" s="31">
        <v>0</v>
      </c>
      <c r="D2" s="32"/>
      <c r="E2" s="32"/>
      <c r="F2" s="33"/>
      <c r="G2" s="33"/>
    </row>
    <row r="3" spans="1:7" s="6" customFormat="1" ht="16.5" customHeight="1">
      <c r="A3" s="29"/>
      <c r="B3" s="30" t="s">
        <v>2</v>
      </c>
      <c r="C3" s="31">
        <v>0</v>
      </c>
      <c r="D3" s="32"/>
      <c r="E3" s="32"/>
      <c r="F3" s="33"/>
      <c r="G3" s="33"/>
    </row>
    <row r="4" spans="1:7" s="6" customFormat="1" ht="16.5" customHeight="1">
      <c r="A4" s="29"/>
      <c r="B4" s="30" t="s">
        <v>3</v>
      </c>
      <c r="C4" s="31">
        <v>0</v>
      </c>
      <c r="D4" s="32"/>
      <c r="E4" s="32"/>
      <c r="F4" s="33"/>
      <c r="G4" s="33"/>
    </row>
    <row r="5" spans="1:7" s="6" customFormat="1" ht="16.5" customHeight="1">
      <c r="A5" s="29"/>
      <c r="B5" s="30" t="s">
        <v>4</v>
      </c>
      <c r="C5" s="31">
        <v>0</v>
      </c>
      <c r="D5" s="32"/>
      <c r="E5" s="32"/>
      <c r="F5" s="33"/>
      <c r="G5" s="33"/>
    </row>
    <row r="6" spans="1:7" s="6" customFormat="1" ht="16.5" customHeight="1">
      <c r="A6" s="29"/>
      <c r="B6" s="30" t="s">
        <v>5</v>
      </c>
      <c r="C6" s="31">
        <v>0</v>
      </c>
      <c r="D6" s="32"/>
      <c r="E6" s="32"/>
      <c r="F6" s="33"/>
      <c r="G6" s="33"/>
    </row>
    <row r="7" spans="1:7" s="6" customFormat="1" ht="16.5" customHeight="1">
      <c r="A7" s="29"/>
      <c r="B7" s="30" t="s">
        <v>6</v>
      </c>
      <c r="C7" s="31">
        <v>0</v>
      </c>
      <c r="D7" s="32"/>
      <c r="E7" s="32"/>
      <c r="F7" s="33"/>
      <c r="G7" s="33"/>
    </row>
    <row r="8" spans="1:7" s="6" customFormat="1" ht="16.5" customHeight="1">
      <c r="A8" s="29"/>
      <c r="B8" s="34" t="s">
        <v>7</v>
      </c>
      <c r="C8" s="31">
        <v>0</v>
      </c>
      <c r="D8" s="32"/>
      <c r="E8" s="32"/>
      <c r="F8" s="33"/>
      <c r="G8" s="33"/>
    </row>
    <row r="9" spans="1:7" s="6" customFormat="1" ht="16.5" customHeight="1">
      <c r="A9" s="35" t="s">
        <v>0</v>
      </c>
      <c r="B9" s="36" t="str">
        <f>'12_Wochen_Plan'!I2</f>
        <v>~60km</v>
      </c>
      <c r="C9" s="37">
        <f>SUM(C2:C8)</f>
        <v>0</v>
      </c>
      <c r="D9" s="36"/>
      <c r="E9" s="36"/>
      <c r="F9" s="38"/>
      <c r="G9" s="39"/>
    </row>
    <row r="10" spans="1:7" s="6" customFormat="1" ht="16.5" customHeight="1">
      <c r="A10" s="40" t="s">
        <v>94</v>
      </c>
      <c r="B10" s="40"/>
      <c r="C10" s="37">
        <f>SUM(C9)</f>
        <v>0</v>
      </c>
      <c r="D10" s="36"/>
      <c r="E10" s="36"/>
      <c r="F10" s="38"/>
      <c r="G10" s="39"/>
    </row>
    <row r="11" spans="1:7" s="6" customFormat="1" ht="13.5" customHeight="1">
      <c r="A11" s="26" t="s">
        <v>0</v>
      </c>
      <c r="B11" s="27" t="s">
        <v>88</v>
      </c>
      <c r="C11" s="27" t="s">
        <v>89</v>
      </c>
      <c r="D11" s="27" t="s">
        <v>90</v>
      </c>
      <c r="E11" s="27" t="s">
        <v>91</v>
      </c>
      <c r="F11" s="27" t="s">
        <v>92</v>
      </c>
      <c r="G11" s="28" t="s">
        <v>93</v>
      </c>
    </row>
    <row r="12" spans="1:7" s="6" customFormat="1" ht="16.5" customHeight="1">
      <c r="A12" s="29" t="str">
        <f>'12_Wochen_Plan'!A3</f>
        <v>(2) 30.07.-05.08.</v>
      </c>
      <c r="B12" s="30" t="s">
        <v>1</v>
      </c>
      <c r="C12" s="31">
        <v>0</v>
      </c>
      <c r="D12" s="32"/>
      <c r="E12" s="32"/>
      <c r="F12" s="33"/>
      <c r="G12" s="33"/>
    </row>
    <row r="13" spans="1:7" s="6" customFormat="1" ht="16.5" customHeight="1">
      <c r="A13" s="29"/>
      <c r="B13" s="30" t="s">
        <v>2</v>
      </c>
      <c r="C13" s="31">
        <v>0</v>
      </c>
      <c r="D13" s="32"/>
      <c r="E13" s="32"/>
      <c r="F13" s="33"/>
      <c r="G13" s="33"/>
    </row>
    <row r="14" spans="1:7" s="6" customFormat="1" ht="16.5" customHeight="1">
      <c r="A14" s="29"/>
      <c r="B14" s="30" t="s">
        <v>3</v>
      </c>
      <c r="C14" s="31">
        <v>0</v>
      </c>
      <c r="D14" s="32"/>
      <c r="E14" s="32"/>
      <c r="F14" s="33"/>
      <c r="G14" s="33"/>
    </row>
    <row r="15" spans="1:7" s="6" customFormat="1" ht="16.5" customHeight="1">
      <c r="A15" s="29"/>
      <c r="B15" s="30" t="s">
        <v>4</v>
      </c>
      <c r="C15" s="31">
        <v>0</v>
      </c>
      <c r="D15" s="32"/>
      <c r="E15" s="32"/>
      <c r="F15" s="33"/>
      <c r="G15" s="33"/>
    </row>
    <row r="16" spans="1:7" s="6" customFormat="1" ht="16.5" customHeight="1">
      <c r="A16" s="29"/>
      <c r="B16" s="30" t="s">
        <v>5</v>
      </c>
      <c r="C16" s="31">
        <v>0</v>
      </c>
      <c r="D16" s="32"/>
      <c r="E16" s="32"/>
      <c r="F16" s="33"/>
      <c r="G16" s="33"/>
    </row>
    <row r="17" spans="1:7" s="6" customFormat="1" ht="16.5" customHeight="1">
      <c r="A17" s="29"/>
      <c r="B17" s="30" t="s">
        <v>6</v>
      </c>
      <c r="C17" s="31">
        <v>0</v>
      </c>
      <c r="D17" s="32"/>
      <c r="E17" s="32"/>
      <c r="F17" s="33"/>
      <c r="G17" s="33"/>
    </row>
    <row r="18" spans="1:7" s="6" customFormat="1" ht="16.5" customHeight="1">
      <c r="A18" s="29"/>
      <c r="B18" s="34" t="s">
        <v>7</v>
      </c>
      <c r="C18" s="31">
        <v>0</v>
      </c>
      <c r="D18" s="32"/>
      <c r="E18" s="32"/>
      <c r="F18" s="33"/>
      <c r="G18" s="33"/>
    </row>
    <row r="19" spans="1:7" s="6" customFormat="1" ht="16.5" customHeight="1">
      <c r="A19" s="35" t="s">
        <v>0</v>
      </c>
      <c r="B19" s="36" t="str">
        <f>'12_Wochen_Plan'!I3</f>
        <v>~45km</v>
      </c>
      <c r="C19" s="37">
        <f>SUM(C12:C18)</f>
        <v>0</v>
      </c>
      <c r="D19" s="36"/>
      <c r="E19" s="36"/>
      <c r="F19" s="38"/>
      <c r="G19" s="39"/>
    </row>
    <row r="20" spans="1:7" s="6" customFormat="1" ht="16.5" customHeight="1">
      <c r="A20" s="40" t="s">
        <v>94</v>
      </c>
      <c r="B20" s="40"/>
      <c r="C20" s="37">
        <f>SUM(C9,C19)</f>
        <v>0</v>
      </c>
      <c r="D20" s="36"/>
      <c r="E20" s="36"/>
      <c r="F20" s="38"/>
      <c r="G20" s="39"/>
    </row>
    <row r="21" spans="1:7" s="6" customFormat="1" ht="13.5" customHeight="1">
      <c r="A21" s="26" t="s">
        <v>0</v>
      </c>
      <c r="B21" s="27" t="s">
        <v>88</v>
      </c>
      <c r="C21" s="27" t="s">
        <v>89</v>
      </c>
      <c r="D21" s="27" t="s">
        <v>90</v>
      </c>
      <c r="E21" s="27" t="s">
        <v>91</v>
      </c>
      <c r="F21" s="27" t="s">
        <v>92</v>
      </c>
      <c r="G21" s="28" t="s">
        <v>93</v>
      </c>
    </row>
    <row r="22" spans="1:7" s="6" customFormat="1" ht="16.5" customHeight="1">
      <c r="A22" s="29" t="str">
        <f>'12_Wochen_Plan'!A4</f>
        <v>(3) 06.-12.08.</v>
      </c>
      <c r="B22" s="30" t="s">
        <v>1</v>
      </c>
      <c r="C22" s="31">
        <v>0</v>
      </c>
      <c r="D22" s="32"/>
      <c r="E22" s="32"/>
      <c r="F22" s="33"/>
      <c r="G22" s="33"/>
    </row>
    <row r="23" spans="1:7" s="6" customFormat="1" ht="16.5" customHeight="1">
      <c r="A23" s="29"/>
      <c r="B23" s="30" t="s">
        <v>2</v>
      </c>
      <c r="C23" s="31">
        <v>0</v>
      </c>
      <c r="D23" s="32"/>
      <c r="E23" s="32"/>
      <c r="F23" s="33"/>
      <c r="G23" s="33"/>
    </row>
    <row r="24" spans="1:7" s="6" customFormat="1" ht="16.5" customHeight="1">
      <c r="A24" s="29"/>
      <c r="B24" s="30" t="s">
        <v>3</v>
      </c>
      <c r="C24" s="31">
        <v>0</v>
      </c>
      <c r="D24" s="32"/>
      <c r="E24" s="32"/>
      <c r="F24" s="33"/>
      <c r="G24" s="33"/>
    </row>
    <row r="25" spans="1:7" s="6" customFormat="1" ht="16.5" customHeight="1">
      <c r="A25" s="29"/>
      <c r="B25" s="30" t="s">
        <v>4</v>
      </c>
      <c r="C25" s="31">
        <v>0</v>
      </c>
      <c r="D25" s="32"/>
      <c r="E25" s="32"/>
      <c r="F25" s="33"/>
      <c r="G25" s="33"/>
    </row>
    <row r="26" spans="1:7" s="6" customFormat="1" ht="16.5" customHeight="1">
      <c r="A26" s="29"/>
      <c r="B26" s="30" t="s">
        <v>5</v>
      </c>
      <c r="C26" s="31">
        <v>0</v>
      </c>
      <c r="D26" s="32"/>
      <c r="E26" s="32"/>
      <c r="F26" s="33"/>
      <c r="G26" s="33"/>
    </row>
    <row r="27" spans="1:7" s="6" customFormat="1" ht="16.5" customHeight="1">
      <c r="A27" s="29"/>
      <c r="B27" s="30" t="s">
        <v>6</v>
      </c>
      <c r="C27" s="31">
        <v>0</v>
      </c>
      <c r="D27" s="32"/>
      <c r="E27" s="32"/>
      <c r="F27" s="33"/>
      <c r="G27" s="33"/>
    </row>
    <row r="28" spans="1:7" s="6" customFormat="1" ht="16.5" customHeight="1">
      <c r="A28" s="29"/>
      <c r="B28" s="34" t="s">
        <v>7</v>
      </c>
      <c r="C28" s="31">
        <v>0</v>
      </c>
      <c r="D28" s="32"/>
      <c r="E28" s="32"/>
      <c r="F28" s="33"/>
      <c r="G28" s="33"/>
    </row>
    <row r="29" spans="1:7" s="6" customFormat="1" ht="16.5" customHeight="1">
      <c r="A29" s="35" t="s">
        <v>0</v>
      </c>
      <c r="B29" s="36" t="str">
        <f>'12_Wochen_Plan'!I4</f>
        <v>~60km</v>
      </c>
      <c r="C29" s="37">
        <f>SUM(C22:C28)</f>
        <v>0</v>
      </c>
      <c r="D29" s="36"/>
      <c r="E29" s="36"/>
      <c r="F29" s="38"/>
      <c r="G29" s="39"/>
    </row>
    <row r="30" spans="1:7" s="6" customFormat="1" ht="16.5" customHeight="1">
      <c r="A30" s="40" t="s">
        <v>94</v>
      </c>
      <c r="B30" s="40"/>
      <c r="C30" s="37">
        <f>SUM(C9,C19,C29)</f>
        <v>0</v>
      </c>
      <c r="D30" s="36"/>
      <c r="E30" s="36"/>
      <c r="F30" s="38"/>
      <c r="G30" s="39"/>
    </row>
    <row r="31" spans="1:7" s="6" customFormat="1" ht="13.5" customHeight="1">
      <c r="A31" s="26" t="s">
        <v>0</v>
      </c>
      <c r="B31" s="27" t="s">
        <v>88</v>
      </c>
      <c r="C31" s="27" t="s">
        <v>89</v>
      </c>
      <c r="D31" s="27" t="s">
        <v>90</v>
      </c>
      <c r="E31" s="27" t="s">
        <v>91</v>
      </c>
      <c r="F31" s="27" t="s">
        <v>92</v>
      </c>
      <c r="G31" s="28" t="s">
        <v>93</v>
      </c>
    </row>
    <row r="32" spans="1:7" s="6" customFormat="1" ht="16.5" customHeight="1">
      <c r="A32" s="29" t="str">
        <f>'12_Wochen_Plan'!A5</f>
        <v>(4) 13.-19.08.</v>
      </c>
      <c r="B32" s="30" t="s">
        <v>1</v>
      </c>
      <c r="C32" s="31">
        <v>0</v>
      </c>
      <c r="D32" s="32"/>
      <c r="E32" s="32"/>
      <c r="F32" s="33"/>
      <c r="G32" s="33"/>
    </row>
    <row r="33" spans="1:7" s="6" customFormat="1" ht="16.5" customHeight="1">
      <c r="A33" s="29"/>
      <c r="B33" s="30" t="s">
        <v>2</v>
      </c>
      <c r="C33" s="31">
        <v>0</v>
      </c>
      <c r="D33" s="32"/>
      <c r="E33" s="32"/>
      <c r="F33" s="33"/>
      <c r="G33" s="33"/>
    </row>
    <row r="34" spans="1:7" s="6" customFormat="1" ht="16.5" customHeight="1">
      <c r="A34" s="29"/>
      <c r="B34" s="30" t="s">
        <v>3</v>
      </c>
      <c r="C34" s="31">
        <v>0</v>
      </c>
      <c r="D34" s="32"/>
      <c r="E34" s="32"/>
      <c r="F34" s="33"/>
      <c r="G34" s="33"/>
    </row>
    <row r="35" spans="1:7" s="6" customFormat="1" ht="16.5" customHeight="1">
      <c r="A35" s="29"/>
      <c r="B35" s="30" t="s">
        <v>4</v>
      </c>
      <c r="C35" s="31">
        <v>0</v>
      </c>
      <c r="D35" s="32"/>
      <c r="E35" s="32"/>
      <c r="F35" s="33"/>
      <c r="G35" s="33"/>
    </row>
    <row r="36" spans="1:7" s="6" customFormat="1" ht="16.5" customHeight="1">
      <c r="A36" s="29"/>
      <c r="B36" s="30" t="s">
        <v>5</v>
      </c>
      <c r="C36" s="31">
        <v>0</v>
      </c>
      <c r="D36" s="32"/>
      <c r="E36" s="32"/>
      <c r="F36" s="33"/>
      <c r="G36" s="33"/>
    </row>
    <row r="37" spans="1:7" s="6" customFormat="1" ht="16.5" customHeight="1">
      <c r="A37" s="29"/>
      <c r="B37" s="30" t="s">
        <v>6</v>
      </c>
      <c r="C37" s="31">
        <v>0</v>
      </c>
      <c r="D37" s="32"/>
      <c r="E37" s="32"/>
      <c r="F37" s="33"/>
      <c r="G37" s="33"/>
    </row>
    <row r="38" spans="1:7" s="6" customFormat="1" ht="16.5" customHeight="1">
      <c r="A38" s="29"/>
      <c r="B38" s="34" t="s">
        <v>7</v>
      </c>
      <c r="C38" s="31">
        <v>0</v>
      </c>
      <c r="D38" s="32"/>
      <c r="E38" s="32"/>
      <c r="F38" s="33"/>
      <c r="G38" s="33"/>
    </row>
    <row r="39" spans="1:7" s="6" customFormat="1" ht="16.5" customHeight="1">
      <c r="A39" s="35" t="s">
        <v>0</v>
      </c>
      <c r="B39" s="36" t="str">
        <f>'12_Wochen_Plan'!I5</f>
        <v>~60km</v>
      </c>
      <c r="C39" s="37">
        <f>SUM(C32:C38)</f>
        <v>0</v>
      </c>
      <c r="D39" s="36"/>
      <c r="E39" s="36"/>
      <c r="F39" s="38"/>
      <c r="G39" s="39"/>
    </row>
    <row r="40" spans="1:7" s="6" customFormat="1" ht="16.5" customHeight="1">
      <c r="A40" s="40" t="s">
        <v>94</v>
      </c>
      <c r="B40" s="40"/>
      <c r="C40" s="37">
        <f>SUM(C9,C19,C29,C39)</f>
        <v>0</v>
      </c>
      <c r="D40" s="36"/>
      <c r="E40" s="36"/>
      <c r="F40" s="38"/>
      <c r="G40" s="39"/>
    </row>
    <row r="41" spans="1:7" s="6" customFormat="1" ht="13.5" customHeight="1">
      <c r="A41" s="26" t="s">
        <v>0</v>
      </c>
      <c r="B41" s="27" t="s">
        <v>88</v>
      </c>
      <c r="C41" s="27" t="s">
        <v>89</v>
      </c>
      <c r="D41" s="27" t="s">
        <v>90</v>
      </c>
      <c r="E41" s="27" t="s">
        <v>91</v>
      </c>
      <c r="F41" s="27" t="s">
        <v>92</v>
      </c>
      <c r="G41" s="28" t="s">
        <v>93</v>
      </c>
    </row>
    <row r="42" spans="1:7" s="6" customFormat="1" ht="16.5" customHeight="1">
      <c r="A42" s="29" t="str">
        <f>'12_Wochen_Plan'!A6</f>
        <v>(5) 20.-26.08.</v>
      </c>
      <c r="B42" s="30" t="s">
        <v>1</v>
      </c>
      <c r="C42" s="31">
        <v>0</v>
      </c>
      <c r="D42" s="32"/>
      <c r="E42" s="32"/>
      <c r="F42" s="33"/>
      <c r="G42" s="33"/>
    </row>
    <row r="43" spans="1:7" s="6" customFormat="1" ht="16.5" customHeight="1">
      <c r="A43" s="29"/>
      <c r="B43" s="30" t="s">
        <v>2</v>
      </c>
      <c r="C43" s="31">
        <v>0</v>
      </c>
      <c r="D43" s="32"/>
      <c r="E43" s="32"/>
      <c r="F43" s="33"/>
      <c r="G43" s="33"/>
    </row>
    <row r="44" spans="1:7" s="6" customFormat="1" ht="16.5" customHeight="1">
      <c r="A44" s="29"/>
      <c r="B44" s="30" t="s">
        <v>3</v>
      </c>
      <c r="C44" s="31">
        <v>0</v>
      </c>
      <c r="D44" s="32"/>
      <c r="E44" s="32"/>
      <c r="F44" s="33"/>
      <c r="G44" s="33"/>
    </row>
    <row r="45" spans="1:7" s="6" customFormat="1" ht="16.5" customHeight="1">
      <c r="A45" s="29"/>
      <c r="B45" s="30" t="s">
        <v>4</v>
      </c>
      <c r="C45" s="31">
        <v>0</v>
      </c>
      <c r="D45" s="32"/>
      <c r="E45" s="32"/>
      <c r="F45" s="33"/>
      <c r="G45" s="33"/>
    </row>
    <row r="46" spans="1:7" s="6" customFormat="1" ht="16.5" customHeight="1">
      <c r="A46" s="29"/>
      <c r="B46" s="30" t="s">
        <v>5</v>
      </c>
      <c r="C46" s="31">
        <v>0</v>
      </c>
      <c r="D46" s="32"/>
      <c r="E46" s="32"/>
      <c r="F46" s="33"/>
      <c r="G46" s="33"/>
    </row>
    <row r="47" spans="1:7" s="6" customFormat="1" ht="16.5" customHeight="1">
      <c r="A47" s="29"/>
      <c r="B47" s="30" t="s">
        <v>6</v>
      </c>
      <c r="C47" s="31">
        <v>0</v>
      </c>
      <c r="D47" s="32"/>
      <c r="E47" s="32"/>
      <c r="F47" s="33"/>
      <c r="G47" s="33"/>
    </row>
    <row r="48" spans="1:7" s="6" customFormat="1" ht="16.5" customHeight="1">
      <c r="A48" s="29"/>
      <c r="B48" s="34" t="s">
        <v>7</v>
      </c>
      <c r="C48" s="31">
        <v>0</v>
      </c>
      <c r="D48" s="32"/>
      <c r="E48" s="32"/>
      <c r="F48" s="33"/>
      <c r="G48" s="33"/>
    </row>
    <row r="49" spans="1:7" s="6" customFormat="1" ht="16.5" customHeight="1">
      <c r="A49" s="35" t="s">
        <v>0</v>
      </c>
      <c r="B49" s="36" t="str">
        <f>'12_Wochen_Plan'!I6</f>
        <v>~60km</v>
      </c>
      <c r="C49" s="37">
        <f>SUM(C42:C48)</f>
        <v>0</v>
      </c>
      <c r="D49" s="36"/>
      <c r="E49" s="36"/>
      <c r="F49" s="38"/>
      <c r="G49" s="39"/>
    </row>
    <row r="50" spans="1:7" s="6" customFormat="1" ht="16.5" customHeight="1">
      <c r="A50" s="40" t="s">
        <v>94</v>
      </c>
      <c r="B50" s="40"/>
      <c r="C50" s="37">
        <f>SUM(C9,C19,C29,C39,C49)</f>
        <v>0</v>
      </c>
      <c r="D50" s="36"/>
      <c r="E50" s="36"/>
      <c r="F50" s="38"/>
      <c r="G50" s="39"/>
    </row>
    <row r="51" spans="1:7" s="6" customFormat="1" ht="13.5" customHeight="1">
      <c r="A51" s="26" t="s">
        <v>0</v>
      </c>
      <c r="B51" s="27" t="s">
        <v>88</v>
      </c>
      <c r="C51" s="27" t="s">
        <v>89</v>
      </c>
      <c r="D51" s="27" t="s">
        <v>90</v>
      </c>
      <c r="E51" s="27" t="s">
        <v>91</v>
      </c>
      <c r="F51" s="27" t="s">
        <v>92</v>
      </c>
      <c r="G51" s="28" t="s">
        <v>93</v>
      </c>
    </row>
    <row r="52" spans="1:7" s="6" customFormat="1" ht="16.5" customHeight="1">
      <c r="A52" s="29" t="str">
        <f>'12_Wochen_Plan'!A7</f>
        <v>(6) 27.08.-02.09.</v>
      </c>
      <c r="B52" s="30" t="s">
        <v>1</v>
      </c>
      <c r="C52" s="31">
        <v>0</v>
      </c>
      <c r="D52" s="32"/>
      <c r="E52" s="32"/>
      <c r="F52" s="33"/>
      <c r="G52" s="33"/>
    </row>
    <row r="53" spans="1:7" s="6" customFormat="1" ht="16.5" customHeight="1">
      <c r="A53" s="29"/>
      <c r="B53" s="30" t="s">
        <v>2</v>
      </c>
      <c r="C53" s="31">
        <v>0</v>
      </c>
      <c r="D53" s="32"/>
      <c r="E53" s="32"/>
      <c r="F53" s="33"/>
      <c r="G53" s="33"/>
    </row>
    <row r="54" spans="1:7" s="6" customFormat="1" ht="16.5" customHeight="1">
      <c r="A54" s="29"/>
      <c r="B54" s="30" t="s">
        <v>3</v>
      </c>
      <c r="C54" s="31">
        <v>0</v>
      </c>
      <c r="D54" s="32"/>
      <c r="E54" s="32"/>
      <c r="F54" s="33"/>
      <c r="G54" s="33"/>
    </row>
    <row r="55" spans="1:7" s="6" customFormat="1" ht="16.5" customHeight="1">
      <c r="A55" s="29"/>
      <c r="B55" s="30" t="s">
        <v>4</v>
      </c>
      <c r="C55" s="31">
        <v>0</v>
      </c>
      <c r="D55" s="32"/>
      <c r="E55" s="32"/>
      <c r="F55" s="33"/>
      <c r="G55" s="33"/>
    </row>
    <row r="56" spans="1:7" s="6" customFormat="1" ht="16.5" customHeight="1">
      <c r="A56" s="29"/>
      <c r="B56" s="30" t="s">
        <v>5</v>
      </c>
      <c r="C56" s="31">
        <v>0</v>
      </c>
      <c r="D56" s="32"/>
      <c r="E56" s="32"/>
      <c r="F56" s="33"/>
      <c r="G56" s="33"/>
    </row>
    <row r="57" spans="1:7" s="6" customFormat="1" ht="16.5" customHeight="1">
      <c r="A57" s="29"/>
      <c r="B57" s="30" t="s">
        <v>6</v>
      </c>
      <c r="C57" s="31">
        <v>0</v>
      </c>
      <c r="D57" s="32"/>
      <c r="E57" s="32"/>
      <c r="F57" s="33"/>
      <c r="G57" s="33"/>
    </row>
    <row r="58" spans="1:7" s="6" customFormat="1" ht="16.5" customHeight="1">
      <c r="A58" s="29"/>
      <c r="B58" s="34" t="s">
        <v>7</v>
      </c>
      <c r="C58" s="31">
        <v>0</v>
      </c>
      <c r="D58" s="32"/>
      <c r="E58" s="32"/>
      <c r="F58" s="33"/>
      <c r="G58" s="33"/>
    </row>
    <row r="59" spans="1:7" s="6" customFormat="1" ht="16.5" customHeight="1">
      <c r="A59" s="35" t="s">
        <v>0</v>
      </c>
      <c r="B59" s="36" t="str">
        <f>'12_Wochen_Plan'!I7</f>
        <v>~65km</v>
      </c>
      <c r="C59" s="37">
        <f>SUM(C52:C58)</f>
        <v>0</v>
      </c>
      <c r="D59" s="36"/>
      <c r="E59" s="36"/>
      <c r="F59" s="38"/>
      <c r="G59" s="39"/>
    </row>
    <row r="60" spans="1:7" s="6" customFormat="1" ht="16.5" customHeight="1">
      <c r="A60" s="40" t="s">
        <v>94</v>
      </c>
      <c r="B60" s="40"/>
      <c r="C60" s="37">
        <f>SUM(C9,C19,C29,C39,C49,C59)</f>
        <v>0</v>
      </c>
      <c r="D60" s="36"/>
      <c r="E60" s="36"/>
      <c r="F60" s="38"/>
      <c r="G60" s="39"/>
    </row>
    <row r="61" spans="1:7" s="6" customFormat="1" ht="13.5" customHeight="1">
      <c r="A61" s="26" t="s">
        <v>0</v>
      </c>
      <c r="B61" s="27" t="s">
        <v>88</v>
      </c>
      <c r="C61" s="27" t="s">
        <v>89</v>
      </c>
      <c r="D61" s="27" t="s">
        <v>90</v>
      </c>
      <c r="E61" s="27" t="s">
        <v>91</v>
      </c>
      <c r="F61" s="27" t="s">
        <v>92</v>
      </c>
      <c r="G61" s="28" t="s">
        <v>93</v>
      </c>
    </row>
    <row r="62" spans="1:7" s="6" customFormat="1" ht="16.5" customHeight="1">
      <c r="A62" s="29" t="str">
        <f>'12_Wochen_Plan'!A8</f>
        <v>(7) 03.-09.09.</v>
      </c>
      <c r="B62" s="30" t="s">
        <v>1</v>
      </c>
      <c r="C62" s="31">
        <v>0</v>
      </c>
      <c r="D62" s="32"/>
      <c r="E62" s="32"/>
      <c r="F62" s="33"/>
      <c r="G62" s="33"/>
    </row>
    <row r="63" spans="1:7" s="6" customFormat="1" ht="16.5" customHeight="1">
      <c r="A63" s="29"/>
      <c r="B63" s="30" t="s">
        <v>2</v>
      </c>
      <c r="C63" s="31">
        <v>0</v>
      </c>
      <c r="D63" s="32"/>
      <c r="E63" s="32"/>
      <c r="F63" s="33"/>
      <c r="G63" s="33"/>
    </row>
    <row r="64" spans="1:7" s="6" customFormat="1" ht="16.5" customHeight="1">
      <c r="A64" s="29"/>
      <c r="B64" s="30" t="s">
        <v>3</v>
      </c>
      <c r="C64" s="31">
        <v>0</v>
      </c>
      <c r="D64" s="32"/>
      <c r="E64" s="32"/>
      <c r="F64" s="33"/>
      <c r="G64" s="33"/>
    </row>
    <row r="65" spans="1:7" s="6" customFormat="1" ht="16.5" customHeight="1">
      <c r="A65" s="29"/>
      <c r="B65" s="30" t="s">
        <v>4</v>
      </c>
      <c r="C65" s="31">
        <v>0</v>
      </c>
      <c r="D65" s="32"/>
      <c r="E65" s="32"/>
      <c r="F65" s="33"/>
      <c r="G65" s="33"/>
    </row>
    <row r="66" spans="1:7" s="6" customFormat="1" ht="16.5" customHeight="1">
      <c r="A66" s="29"/>
      <c r="B66" s="30" t="s">
        <v>5</v>
      </c>
      <c r="C66" s="31">
        <v>0</v>
      </c>
      <c r="D66" s="32"/>
      <c r="E66" s="32"/>
      <c r="F66" s="33"/>
      <c r="G66" s="33"/>
    </row>
    <row r="67" spans="1:7" s="6" customFormat="1" ht="16.5" customHeight="1">
      <c r="A67" s="29"/>
      <c r="B67" s="30" t="s">
        <v>6</v>
      </c>
      <c r="C67" s="31">
        <v>0</v>
      </c>
      <c r="D67" s="32"/>
      <c r="E67" s="32"/>
      <c r="F67" s="33"/>
      <c r="G67" s="33"/>
    </row>
    <row r="68" spans="1:7" s="6" customFormat="1" ht="16.5" customHeight="1">
      <c r="A68" s="29"/>
      <c r="B68" s="34" t="s">
        <v>7</v>
      </c>
      <c r="C68" s="41">
        <v>0</v>
      </c>
      <c r="D68" s="32"/>
      <c r="E68" s="32"/>
      <c r="F68" s="33"/>
      <c r="G68" s="33"/>
    </row>
    <row r="69" spans="1:7" s="6" customFormat="1" ht="16.5" customHeight="1">
      <c r="A69" s="35" t="s">
        <v>0</v>
      </c>
      <c r="B69" s="36" t="str">
        <f>'12_Wochen_Plan'!I8</f>
        <v>~50km</v>
      </c>
      <c r="C69" s="37">
        <f>SUM(C62:C68)</f>
        <v>0</v>
      </c>
      <c r="D69" s="36"/>
      <c r="E69" s="36"/>
      <c r="F69" s="38"/>
      <c r="G69" s="39"/>
    </row>
    <row r="70" spans="1:7" s="6" customFormat="1" ht="16.5" customHeight="1">
      <c r="A70" s="40" t="s">
        <v>94</v>
      </c>
      <c r="B70" s="40"/>
      <c r="C70" s="37">
        <f>SUM(C9,C19,C29,C39,C49,C59,C69)</f>
        <v>0</v>
      </c>
      <c r="D70" s="36"/>
      <c r="E70" s="36"/>
      <c r="F70" s="38"/>
      <c r="G70" s="39"/>
    </row>
    <row r="71" spans="1:7" s="6" customFormat="1" ht="13.5" customHeight="1">
      <c r="A71" s="26" t="s">
        <v>0</v>
      </c>
      <c r="B71" s="27" t="s">
        <v>88</v>
      </c>
      <c r="C71" s="27" t="s">
        <v>89</v>
      </c>
      <c r="D71" s="27" t="s">
        <v>90</v>
      </c>
      <c r="E71" s="27" t="s">
        <v>91</v>
      </c>
      <c r="F71" s="27" t="s">
        <v>92</v>
      </c>
      <c r="G71" s="28" t="s">
        <v>93</v>
      </c>
    </row>
    <row r="72" spans="1:7" s="6" customFormat="1" ht="16.5" customHeight="1">
      <c r="A72" s="29" t="str">
        <f>'12_Wochen_Plan'!A9</f>
        <v>(8) 10.-16.09.</v>
      </c>
      <c r="B72" s="30" t="s">
        <v>1</v>
      </c>
      <c r="C72" s="31">
        <v>0</v>
      </c>
      <c r="D72" s="32"/>
      <c r="E72" s="32"/>
      <c r="F72" s="33"/>
      <c r="G72" s="33"/>
    </row>
    <row r="73" spans="1:7" s="6" customFormat="1" ht="16.5" customHeight="1">
      <c r="A73" s="29"/>
      <c r="B73" s="30" t="s">
        <v>2</v>
      </c>
      <c r="C73" s="31">
        <v>0</v>
      </c>
      <c r="D73" s="32"/>
      <c r="E73" s="32"/>
      <c r="F73" s="33"/>
      <c r="G73" s="33"/>
    </row>
    <row r="74" spans="1:7" s="6" customFormat="1" ht="16.5" customHeight="1">
      <c r="A74" s="29"/>
      <c r="B74" s="30" t="s">
        <v>3</v>
      </c>
      <c r="C74" s="31">
        <v>0</v>
      </c>
      <c r="D74" s="32"/>
      <c r="E74" s="32"/>
      <c r="F74" s="33"/>
      <c r="G74" s="33"/>
    </row>
    <row r="75" spans="1:7" s="6" customFormat="1" ht="16.5" customHeight="1">
      <c r="A75" s="29"/>
      <c r="B75" s="30" t="s">
        <v>4</v>
      </c>
      <c r="C75" s="31">
        <v>0</v>
      </c>
      <c r="D75" s="32"/>
      <c r="E75" s="32"/>
      <c r="F75" s="33"/>
      <c r="G75" s="33"/>
    </row>
    <row r="76" spans="1:7" s="6" customFormat="1" ht="16.5" customHeight="1">
      <c r="A76" s="29"/>
      <c r="B76" s="30" t="s">
        <v>5</v>
      </c>
      <c r="C76" s="31">
        <v>0</v>
      </c>
      <c r="D76" s="32"/>
      <c r="E76" s="32"/>
      <c r="F76" s="33"/>
      <c r="G76" s="33"/>
    </row>
    <row r="77" spans="1:7" s="6" customFormat="1" ht="16.5" customHeight="1">
      <c r="A77" s="29"/>
      <c r="B77" s="30" t="s">
        <v>6</v>
      </c>
      <c r="C77" s="31">
        <v>0</v>
      </c>
      <c r="D77" s="32"/>
      <c r="E77" s="32"/>
      <c r="F77" s="33"/>
      <c r="G77" s="33"/>
    </row>
    <row r="78" spans="1:7" s="6" customFormat="1" ht="16.5" customHeight="1">
      <c r="A78" s="29"/>
      <c r="B78" s="34" t="s">
        <v>7</v>
      </c>
      <c r="C78" s="41">
        <v>0</v>
      </c>
      <c r="D78" s="32"/>
      <c r="E78" s="32"/>
      <c r="F78" s="33"/>
      <c r="G78" s="33"/>
    </row>
    <row r="79" spans="1:7" s="6" customFormat="1" ht="16.5" customHeight="1">
      <c r="A79" s="35" t="s">
        <v>0</v>
      </c>
      <c r="B79" s="36" t="str">
        <f>'12_Wochen_Plan'!I9</f>
        <v>~65km</v>
      </c>
      <c r="C79" s="37">
        <f>SUM(C72:C78)</f>
        <v>0</v>
      </c>
      <c r="D79" s="36"/>
      <c r="E79" s="36"/>
      <c r="F79" s="38"/>
      <c r="G79" s="39"/>
    </row>
    <row r="80" spans="1:7" s="6" customFormat="1" ht="16.5" customHeight="1">
      <c r="A80" s="40" t="s">
        <v>94</v>
      </c>
      <c r="B80" s="40"/>
      <c r="C80" s="37">
        <f>SUM(C9,C19,C29,C39,C49,C59,C69,C79)</f>
        <v>0</v>
      </c>
      <c r="D80" s="36"/>
      <c r="E80" s="36"/>
      <c r="F80" s="38"/>
      <c r="G80" s="39"/>
    </row>
    <row r="81" spans="1:7" s="6" customFormat="1" ht="13.5" customHeight="1">
      <c r="A81" s="26" t="s">
        <v>0</v>
      </c>
      <c r="B81" s="27" t="s">
        <v>88</v>
      </c>
      <c r="C81" s="27" t="s">
        <v>89</v>
      </c>
      <c r="D81" s="27" t="s">
        <v>90</v>
      </c>
      <c r="E81" s="27" t="s">
        <v>91</v>
      </c>
      <c r="F81" s="27" t="s">
        <v>92</v>
      </c>
      <c r="G81" s="28" t="s">
        <v>93</v>
      </c>
    </row>
    <row r="82" spans="1:7" s="6" customFormat="1" ht="16.5" customHeight="1">
      <c r="A82" s="29" t="str">
        <f>'12_Wochen_Plan'!A10</f>
        <v>(9) 17.-23.09.</v>
      </c>
      <c r="B82" s="30" t="s">
        <v>1</v>
      </c>
      <c r="C82" s="31">
        <v>0</v>
      </c>
      <c r="D82" s="32"/>
      <c r="E82" s="32"/>
      <c r="F82" s="33"/>
      <c r="G82" s="33"/>
    </row>
    <row r="83" spans="1:7" s="6" customFormat="1" ht="16.5" customHeight="1">
      <c r="A83" s="29"/>
      <c r="B83" s="30" t="s">
        <v>2</v>
      </c>
      <c r="C83" s="31">
        <v>0</v>
      </c>
      <c r="D83" s="32"/>
      <c r="E83" s="32"/>
      <c r="F83" s="33"/>
      <c r="G83" s="33"/>
    </row>
    <row r="84" spans="1:7" s="6" customFormat="1" ht="16.5" customHeight="1">
      <c r="A84" s="29"/>
      <c r="B84" s="30" t="s">
        <v>3</v>
      </c>
      <c r="C84" s="31">
        <v>0</v>
      </c>
      <c r="D84" s="32"/>
      <c r="E84" s="32"/>
      <c r="F84" s="33"/>
      <c r="G84" s="33"/>
    </row>
    <row r="85" spans="1:7" s="6" customFormat="1" ht="16.5" customHeight="1">
      <c r="A85" s="29"/>
      <c r="B85" s="30" t="s">
        <v>4</v>
      </c>
      <c r="C85" s="31">
        <v>0</v>
      </c>
      <c r="D85" s="32"/>
      <c r="E85" s="32"/>
      <c r="F85" s="33"/>
      <c r="G85" s="33"/>
    </row>
    <row r="86" spans="1:7" s="6" customFormat="1" ht="16.5" customHeight="1">
      <c r="A86" s="29"/>
      <c r="B86" s="30" t="s">
        <v>5</v>
      </c>
      <c r="C86" s="31">
        <v>0</v>
      </c>
      <c r="D86" s="32"/>
      <c r="E86" s="32"/>
      <c r="F86" s="33"/>
      <c r="G86" s="33"/>
    </row>
    <row r="87" spans="1:7" s="6" customFormat="1" ht="16.5" customHeight="1">
      <c r="A87" s="29"/>
      <c r="B87" s="30" t="s">
        <v>6</v>
      </c>
      <c r="C87" s="31">
        <v>0</v>
      </c>
      <c r="D87" s="32"/>
      <c r="E87" s="32"/>
      <c r="F87" s="33"/>
      <c r="G87" s="33"/>
    </row>
    <row r="88" spans="1:7" s="6" customFormat="1" ht="16.5" customHeight="1">
      <c r="A88" s="29"/>
      <c r="B88" s="34" t="s">
        <v>7</v>
      </c>
      <c r="C88" s="31">
        <v>0</v>
      </c>
      <c r="D88" s="32"/>
      <c r="E88" s="32"/>
      <c r="F88" s="33"/>
      <c r="G88" s="33"/>
    </row>
    <row r="89" spans="1:7" s="6" customFormat="1" ht="16.5" customHeight="1">
      <c r="A89" s="35" t="s">
        <v>0</v>
      </c>
      <c r="B89" s="36" t="str">
        <f>'12_Wochen_Plan'!I10</f>
        <v>~65km</v>
      </c>
      <c r="C89" s="37">
        <f>SUM(C82:C88)</f>
        <v>0</v>
      </c>
      <c r="D89" s="36"/>
      <c r="E89" s="36"/>
      <c r="F89" s="38"/>
      <c r="G89" s="39"/>
    </row>
    <row r="90" spans="1:7" s="6" customFormat="1" ht="16.5" customHeight="1">
      <c r="A90" s="40" t="s">
        <v>94</v>
      </c>
      <c r="B90" s="40"/>
      <c r="C90" s="37">
        <f>SUM(C9,C19,C29,C39,C49,C59,C69,C79,C89)</f>
        <v>0</v>
      </c>
      <c r="D90" s="36"/>
      <c r="E90" s="36"/>
      <c r="F90" s="38"/>
      <c r="G90" s="39"/>
    </row>
    <row r="91" spans="1:7" s="6" customFormat="1" ht="13.5" customHeight="1">
      <c r="A91" s="26" t="s">
        <v>95</v>
      </c>
      <c r="B91" s="27" t="s">
        <v>88</v>
      </c>
      <c r="C91" s="27" t="s">
        <v>89</v>
      </c>
      <c r="D91" s="27" t="s">
        <v>90</v>
      </c>
      <c r="E91" s="27" t="s">
        <v>91</v>
      </c>
      <c r="F91" s="27" t="s">
        <v>92</v>
      </c>
      <c r="G91" s="28" t="s">
        <v>93</v>
      </c>
    </row>
    <row r="92" spans="1:7" s="6" customFormat="1" ht="16.5" customHeight="1">
      <c r="A92" s="29" t="str">
        <f>'12_Wochen_Plan'!A11</f>
        <v>(10) 24.-30.09.</v>
      </c>
      <c r="B92" s="30" t="s">
        <v>1</v>
      </c>
      <c r="C92" s="31">
        <v>0</v>
      </c>
      <c r="D92" s="32"/>
      <c r="E92" s="32"/>
      <c r="F92" s="33"/>
      <c r="G92" s="33"/>
    </row>
    <row r="93" spans="1:7" s="6" customFormat="1" ht="16.5" customHeight="1">
      <c r="A93" s="29"/>
      <c r="B93" s="30" t="s">
        <v>2</v>
      </c>
      <c r="C93" s="31">
        <v>0</v>
      </c>
      <c r="D93" s="32"/>
      <c r="E93" s="32"/>
      <c r="F93" s="33"/>
      <c r="G93" s="33"/>
    </row>
    <row r="94" spans="1:7" s="6" customFormat="1" ht="16.5" customHeight="1">
      <c r="A94" s="29"/>
      <c r="B94" s="30" t="s">
        <v>3</v>
      </c>
      <c r="C94" s="31">
        <v>0</v>
      </c>
      <c r="D94" s="32"/>
      <c r="E94" s="32"/>
      <c r="F94" s="33"/>
      <c r="G94" s="33"/>
    </row>
    <row r="95" spans="1:7" s="6" customFormat="1" ht="16.5" customHeight="1">
      <c r="A95" s="29"/>
      <c r="B95" s="30" t="s">
        <v>4</v>
      </c>
      <c r="C95" s="31">
        <v>0</v>
      </c>
      <c r="D95" s="32"/>
      <c r="E95" s="32"/>
      <c r="F95" s="33"/>
      <c r="G95" s="33"/>
    </row>
    <row r="96" spans="1:7" s="6" customFormat="1" ht="16.5" customHeight="1">
      <c r="A96" s="29"/>
      <c r="B96" s="30" t="s">
        <v>5</v>
      </c>
      <c r="C96" s="31">
        <v>0</v>
      </c>
      <c r="D96" s="32"/>
      <c r="E96" s="32"/>
      <c r="F96" s="33"/>
      <c r="G96" s="33"/>
    </row>
    <row r="97" spans="1:7" s="6" customFormat="1" ht="16.5" customHeight="1">
      <c r="A97" s="29"/>
      <c r="B97" s="30" t="s">
        <v>6</v>
      </c>
      <c r="C97" s="31">
        <v>0</v>
      </c>
      <c r="D97" s="32"/>
      <c r="E97" s="32"/>
      <c r="F97" s="33"/>
      <c r="G97" s="33"/>
    </row>
    <row r="98" spans="1:7" s="6" customFormat="1" ht="16.5" customHeight="1">
      <c r="A98" s="29"/>
      <c r="B98" s="34" t="s">
        <v>7</v>
      </c>
      <c r="C98" s="41">
        <v>0</v>
      </c>
      <c r="D98" s="32"/>
      <c r="E98" s="32"/>
      <c r="F98" s="33"/>
      <c r="G98" s="33"/>
    </row>
    <row r="99" spans="1:7" s="6" customFormat="1" ht="16.5" customHeight="1">
      <c r="A99" s="35" t="s">
        <v>0</v>
      </c>
      <c r="B99" s="36" t="str">
        <f>'12_Wochen_Plan'!I11</f>
        <v>~60km</v>
      </c>
      <c r="C99" s="37">
        <f>SUM(C92:C98)</f>
        <v>0</v>
      </c>
      <c r="D99" s="36"/>
      <c r="E99" s="36"/>
      <c r="F99" s="38"/>
      <c r="G99" s="39"/>
    </row>
    <row r="100" spans="1:7" s="6" customFormat="1" ht="16.5" customHeight="1">
      <c r="A100" s="40" t="s">
        <v>94</v>
      </c>
      <c r="B100" s="40"/>
      <c r="C100" s="37">
        <f>SUM(C9,C19,C29,C39,C49,C59,C69,C79,C89,C99)</f>
        <v>0</v>
      </c>
      <c r="D100" s="36"/>
      <c r="E100" s="36"/>
      <c r="F100" s="38"/>
      <c r="G100" s="39"/>
    </row>
    <row r="101" spans="1:7" s="6" customFormat="1" ht="13.5" customHeight="1">
      <c r="A101" s="26" t="s">
        <v>0</v>
      </c>
      <c r="B101" s="27" t="s">
        <v>88</v>
      </c>
      <c r="C101" s="27" t="s">
        <v>89</v>
      </c>
      <c r="D101" s="27" t="s">
        <v>90</v>
      </c>
      <c r="E101" s="27" t="s">
        <v>91</v>
      </c>
      <c r="F101" s="27" t="s">
        <v>92</v>
      </c>
      <c r="G101" s="28" t="s">
        <v>93</v>
      </c>
    </row>
    <row r="102" spans="1:7" s="6" customFormat="1" ht="16.5" customHeight="1">
      <c r="A102" s="29" t="str">
        <f>'12_Wochen_Plan'!A12</f>
        <v>(11) 01.-07.10.</v>
      </c>
      <c r="B102" s="30" t="s">
        <v>1</v>
      </c>
      <c r="C102" s="31">
        <v>0</v>
      </c>
      <c r="D102" s="32"/>
      <c r="E102" s="32"/>
      <c r="F102" s="33"/>
      <c r="G102" s="33"/>
    </row>
    <row r="103" spans="1:7" s="6" customFormat="1" ht="16.5" customHeight="1">
      <c r="A103" s="29"/>
      <c r="B103" s="30" t="s">
        <v>2</v>
      </c>
      <c r="C103" s="31">
        <v>0</v>
      </c>
      <c r="D103" s="32"/>
      <c r="E103" s="32"/>
      <c r="F103" s="33"/>
      <c r="G103" s="33"/>
    </row>
    <row r="104" spans="1:7" s="6" customFormat="1" ht="16.5" customHeight="1">
      <c r="A104" s="29"/>
      <c r="B104" s="30" t="s">
        <v>3</v>
      </c>
      <c r="C104" s="31">
        <v>0</v>
      </c>
      <c r="D104" s="32"/>
      <c r="E104" s="32"/>
      <c r="F104" s="33"/>
      <c r="G104" s="33"/>
    </row>
    <row r="105" spans="1:7" s="6" customFormat="1" ht="16.5" customHeight="1">
      <c r="A105" s="29"/>
      <c r="B105" s="30" t="s">
        <v>4</v>
      </c>
      <c r="C105" s="31">
        <v>0</v>
      </c>
      <c r="D105" s="32"/>
      <c r="E105" s="32"/>
      <c r="F105" s="33"/>
      <c r="G105" s="33"/>
    </row>
    <row r="106" spans="1:7" s="6" customFormat="1" ht="16.5" customHeight="1">
      <c r="A106" s="29"/>
      <c r="B106" s="30" t="s">
        <v>5</v>
      </c>
      <c r="C106" s="31">
        <v>0</v>
      </c>
      <c r="D106" s="32"/>
      <c r="E106" s="32"/>
      <c r="F106" s="33"/>
      <c r="G106" s="33"/>
    </row>
    <row r="107" spans="1:7" s="6" customFormat="1" ht="16.5" customHeight="1">
      <c r="A107" s="29"/>
      <c r="B107" s="30" t="s">
        <v>6</v>
      </c>
      <c r="C107" s="31">
        <v>0</v>
      </c>
      <c r="D107" s="32"/>
      <c r="E107" s="32"/>
      <c r="F107" s="33"/>
      <c r="G107" s="33"/>
    </row>
    <row r="108" spans="1:7" s="6" customFormat="1" ht="16.5" customHeight="1">
      <c r="A108" s="29"/>
      <c r="B108" s="34" t="s">
        <v>7</v>
      </c>
      <c r="C108" s="31">
        <v>0</v>
      </c>
      <c r="D108" s="32"/>
      <c r="E108" s="32"/>
      <c r="F108" s="33"/>
      <c r="G108" s="33"/>
    </row>
    <row r="109" spans="1:7" s="6" customFormat="1" ht="16.5" customHeight="1">
      <c r="A109" s="35" t="s">
        <v>0</v>
      </c>
      <c r="B109" s="36" t="str">
        <f>'12_Wochen_Plan'!I12</f>
        <v>~50km</v>
      </c>
      <c r="C109" s="37">
        <f>SUM(C102:C108)</f>
        <v>0</v>
      </c>
      <c r="D109" s="36"/>
      <c r="E109" s="36"/>
      <c r="F109" s="38"/>
      <c r="G109" s="39"/>
    </row>
    <row r="110" spans="1:7" s="6" customFormat="1" ht="16.5" customHeight="1">
      <c r="A110" s="40" t="s">
        <v>94</v>
      </c>
      <c r="B110" s="40"/>
      <c r="C110" s="37">
        <f>SUM(C9,C19,C29,C39,C49,C59,C69,C79,C89,C99,C109)</f>
        <v>0</v>
      </c>
      <c r="D110" s="36"/>
      <c r="E110" s="36"/>
      <c r="F110" s="38"/>
      <c r="G110" s="39"/>
    </row>
    <row r="111" spans="1:7" s="6" customFormat="1" ht="13.5" customHeight="1">
      <c r="A111" s="26" t="s">
        <v>0</v>
      </c>
      <c r="B111" s="27" t="s">
        <v>88</v>
      </c>
      <c r="C111" s="27" t="s">
        <v>89</v>
      </c>
      <c r="D111" s="27" t="s">
        <v>90</v>
      </c>
      <c r="E111" s="27" t="s">
        <v>91</v>
      </c>
      <c r="F111" s="27" t="s">
        <v>92</v>
      </c>
      <c r="G111" s="28" t="s">
        <v>93</v>
      </c>
    </row>
    <row r="112" spans="1:7" s="6" customFormat="1" ht="16.5" customHeight="1">
      <c r="A112" s="29" t="str">
        <f>'12_Wochen_Plan'!A13</f>
        <v>(12) 08.-14.10.</v>
      </c>
      <c r="B112" s="30" t="s">
        <v>1</v>
      </c>
      <c r="C112" s="31">
        <v>0</v>
      </c>
      <c r="D112" s="32"/>
      <c r="E112" s="32"/>
      <c r="F112" s="33"/>
      <c r="G112" s="33"/>
    </row>
    <row r="113" spans="1:7" s="6" customFormat="1" ht="16.5" customHeight="1">
      <c r="A113" s="29"/>
      <c r="B113" s="30" t="s">
        <v>2</v>
      </c>
      <c r="C113" s="31">
        <v>0</v>
      </c>
      <c r="D113" s="32"/>
      <c r="E113" s="32"/>
      <c r="F113" s="33"/>
      <c r="G113" s="33"/>
    </row>
    <row r="114" spans="1:7" s="6" customFormat="1" ht="16.5" customHeight="1">
      <c r="A114" s="29"/>
      <c r="B114" s="30" t="s">
        <v>3</v>
      </c>
      <c r="C114" s="31">
        <v>0</v>
      </c>
      <c r="D114" s="32"/>
      <c r="E114" s="32"/>
      <c r="F114" s="33"/>
      <c r="G114" s="33"/>
    </row>
    <row r="115" spans="1:7" s="6" customFormat="1" ht="16.5" customHeight="1">
      <c r="A115" s="29"/>
      <c r="B115" s="30" t="s">
        <v>4</v>
      </c>
      <c r="C115" s="31">
        <v>0</v>
      </c>
      <c r="D115" s="32"/>
      <c r="E115" s="32"/>
      <c r="F115" s="33"/>
      <c r="G115" s="33"/>
    </row>
    <row r="116" spans="1:7" s="6" customFormat="1" ht="16.5" customHeight="1">
      <c r="A116" s="29"/>
      <c r="B116" s="30" t="s">
        <v>5</v>
      </c>
      <c r="C116" s="31">
        <v>0</v>
      </c>
      <c r="D116" s="32"/>
      <c r="E116" s="32"/>
      <c r="F116" s="33"/>
      <c r="G116" s="33"/>
    </row>
    <row r="117" spans="1:7" s="6" customFormat="1" ht="16.5" customHeight="1">
      <c r="A117" s="29"/>
      <c r="B117" s="30" t="s">
        <v>6</v>
      </c>
      <c r="C117" s="31">
        <v>0</v>
      </c>
      <c r="D117" s="32"/>
      <c r="E117" s="32"/>
      <c r="F117" s="33"/>
      <c r="G117" s="33"/>
    </row>
    <row r="118" spans="1:7" s="6" customFormat="1" ht="16.5" customHeight="1">
      <c r="A118" s="29"/>
      <c r="B118" s="34" t="s">
        <v>7</v>
      </c>
      <c r="C118" s="42">
        <v>42.195</v>
      </c>
      <c r="D118" s="32" t="s">
        <v>96</v>
      </c>
      <c r="E118" s="32"/>
      <c r="F118" s="33"/>
      <c r="G118" s="33"/>
    </row>
    <row r="119" spans="1:7" s="6" customFormat="1" ht="16.5" customHeight="1">
      <c r="A119" s="35" t="s">
        <v>0</v>
      </c>
      <c r="B119" s="36" t="str">
        <f>'12_Wochen_Plan'!I13</f>
        <v>~62km</v>
      </c>
      <c r="C119" s="43">
        <f>SUM(C112:C118)</f>
        <v>42.195</v>
      </c>
      <c r="D119" s="36"/>
      <c r="E119" s="36"/>
      <c r="F119" s="38"/>
      <c r="G119" s="39"/>
    </row>
    <row r="120" spans="1:7" s="6" customFormat="1" ht="16.5" customHeight="1">
      <c r="A120" s="40" t="s">
        <v>97</v>
      </c>
      <c r="B120" s="36" t="e">
        <f>'12_Wochen_Plan'!#REF!</f>
        <v>#REF!</v>
      </c>
      <c r="C120" s="43">
        <f>SUM(C9,C19,C29,C39,C49,C59,C69,C79,C89,C99,C109,C119)</f>
        <v>42.195</v>
      </c>
      <c r="D120" s="36"/>
      <c r="E120" s="36"/>
      <c r="F120" s="38"/>
      <c r="G120" s="39"/>
    </row>
    <row r="121" spans="4:5" s="6" customFormat="1" ht="12">
      <c r="D121" s="44"/>
      <c r="E121" s="44"/>
    </row>
    <row r="122" spans="4:5" s="6" customFormat="1" ht="12">
      <c r="D122" s="44"/>
      <c r="E122" s="44"/>
    </row>
    <row r="123" spans="4:5" s="6" customFormat="1" ht="12">
      <c r="D123" s="44"/>
      <c r="E123" s="44"/>
    </row>
    <row r="124" spans="4:5" s="6" customFormat="1" ht="12">
      <c r="D124" s="44"/>
      <c r="E124" s="44"/>
    </row>
    <row r="125" spans="4:5" s="6" customFormat="1" ht="12">
      <c r="D125" s="44"/>
      <c r="E125" s="44"/>
    </row>
    <row r="126" spans="4:5" s="6" customFormat="1" ht="12">
      <c r="D126" s="44"/>
      <c r="E126" s="44"/>
    </row>
    <row r="127" spans="4:5" s="6" customFormat="1" ht="12">
      <c r="D127" s="44"/>
      <c r="E127" s="44"/>
    </row>
    <row r="128" spans="4:5" s="6" customFormat="1" ht="12">
      <c r="D128" s="44"/>
      <c r="E128" s="44"/>
    </row>
    <row r="129" spans="4:5" s="6" customFormat="1" ht="12">
      <c r="D129" s="44"/>
      <c r="E129" s="44"/>
    </row>
    <row r="130" spans="4:5" s="6" customFormat="1" ht="12">
      <c r="D130" s="44"/>
      <c r="E130" s="44"/>
    </row>
    <row r="131" spans="4:5" s="6" customFormat="1" ht="12">
      <c r="D131" s="44"/>
      <c r="E131" s="44"/>
    </row>
    <row r="132" spans="4:5" s="6" customFormat="1" ht="12">
      <c r="D132" s="44"/>
      <c r="E132" s="44"/>
    </row>
    <row r="133" spans="4:5" s="6" customFormat="1" ht="12">
      <c r="D133" s="44"/>
      <c r="E133" s="44"/>
    </row>
    <row r="134" spans="4:5" s="6" customFormat="1" ht="12">
      <c r="D134" s="44"/>
      <c r="E134" s="44"/>
    </row>
    <row r="135" spans="4:5" s="6" customFormat="1" ht="12">
      <c r="D135" s="44"/>
      <c r="E135" s="44"/>
    </row>
    <row r="136" spans="4:5" s="6" customFormat="1" ht="12">
      <c r="D136" s="44"/>
      <c r="E136" s="44"/>
    </row>
    <row r="137" spans="4:5" s="6" customFormat="1" ht="12">
      <c r="D137" s="44"/>
      <c r="E137" s="44"/>
    </row>
    <row r="138" spans="4:5" s="6" customFormat="1" ht="12">
      <c r="D138" s="44"/>
      <c r="E138" s="44"/>
    </row>
    <row r="139" spans="4:5" s="6" customFormat="1" ht="12">
      <c r="D139" s="44"/>
      <c r="E139" s="44"/>
    </row>
    <row r="140" spans="4:5" s="6" customFormat="1" ht="12">
      <c r="D140" s="44"/>
      <c r="E140" s="44"/>
    </row>
    <row r="141" spans="4:5" s="6" customFormat="1" ht="12">
      <c r="D141" s="44"/>
      <c r="E141" s="44"/>
    </row>
    <row r="142" spans="4:5" s="6" customFormat="1" ht="12">
      <c r="D142" s="44"/>
      <c r="E142" s="44"/>
    </row>
    <row r="143" spans="4:5" s="6" customFormat="1" ht="12">
      <c r="D143" s="44"/>
      <c r="E143" s="44"/>
    </row>
    <row r="144" spans="4:5" s="6" customFormat="1" ht="12">
      <c r="D144" s="44"/>
      <c r="E144" s="44"/>
    </row>
    <row r="145" spans="4:5" s="6" customFormat="1" ht="12">
      <c r="D145" s="44"/>
      <c r="E145" s="44"/>
    </row>
    <row r="146" spans="4:5" s="6" customFormat="1" ht="12">
      <c r="D146" s="44"/>
      <c r="E146" s="44"/>
    </row>
    <row r="147" spans="4:5" s="6" customFormat="1" ht="12">
      <c r="D147" s="44"/>
      <c r="E147" s="44"/>
    </row>
    <row r="148" spans="4:5" s="6" customFormat="1" ht="12">
      <c r="D148" s="44"/>
      <c r="E148" s="44"/>
    </row>
    <row r="149" spans="4:5" s="6" customFormat="1" ht="12">
      <c r="D149" s="44"/>
      <c r="E149" s="44"/>
    </row>
    <row r="150" spans="4:5" s="6" customFormat="1" ht="12">
      <c r="D150" s="44"/>
      <c r="E150" s="44"/>
    </row>
    <row r="151" spans="4:5" s="6" customFormat="1" ht="12">
      <c r="D151" s="44"/>
      <c r="E151" s="44"/>
    </row>
    <row r="152" spans="4:5" s="6" customFormat="1" ht="12">
      <c r="D152" s="44"/>
      <c r="E152" s="44"/>
    </row>
    <row r="153" spans="4:5" s="6" customFormat="1" ht="12">
      <c r="D153" s="44"/>
      <c r="E153" s="44"/>
    </row>
    <row r="154" spans="4:5" s="6" customFormat="1" ht="12">
      <c r="D154" s="44"/>
      <c r="E154" s="44"/>
    </row>
    <row r="155" spans="4:5" s="6" customFormat="1" ht="12">
      <c r="D155" s="44"/>
      <c r="E155" s="44"/>
    </row>
    <row r="156" spans="4:5" s="6" customFormat="1" ht="12">
      <c r="D156" s="44"/>
      <c r="E156" s="44"/>
    </row>
    <row r="157" spans="4:5" s="6" customFormat="1" ht="12">
      <c r="D157" s="44"/>
      <c r="E157" s="44"/>
    </row>
    <row r="158" spans="4:5" s="6" customFormat="1" ht="12">
      <c r="D158" s="44"/>
      <c r="E158" s="44"/>
    </row>
    <row r="159" spans="4:5" s="6" customFormat="1" ht="12">
      <c r="D159" s="44"/>
      <c r="E159" s="44"/>
    </row>
    <row r="160" spans="4:5" s="6" customFormat="1" ht="12">
      <c r="D160" s="44"/>
      <c r="E160" s="44"/>
    </row>
    <row r="161" spans="4:5" s="6" customFormat="1" ht="12">
      <c r="D161" s="44"/>
      <c r="E161" s="44"/>
    </row>
    <row r="162" spans="4:5" s="6" customFormat="1" ht="12">
      <c r="D162" s="44"/>
      <c r="E162" s="44"/>
    </row>
    <row r="163" spans="4:5" s="6" customFormat="1" ht="12">
      <c r="D163" s="44"/>
      <c r="E163" s="44"/>
    </row>
    <row r="164" spans="4:5" s="6" customFormat="1" ht="12">
      <c r="D164" s="44"/>
      <c r="E164" s="44"/>
    </row>
    <row r="165" spans="4:5" s="6" customFormat="1" ht="12">
      <c r="D165" s="44"/>
      <c r="E165" s="44"/>
    </row>
    <row r="166" spans="4:5" s="6" customFormat="1" ht="12">
      <c r="D166" s="44"/>
      <c r="E166" s="44"/>
    </row>
    <row r="167" spans="4:5" s="6" customFormat="1" ht="12">
      <c r="D167" s="44"/>
      <c r="E167" s="44"/>
    </row>
    <row r="168" spans="4:5" s="6" customFormat="1" ht="12">
      <c r="D168" s="44"/>
      <c r="E168" s="44"/>
    </row>
    <row r="169" spans="4:5" s="6" customFormat="1" ht="12">
      <c r="D169" s="44"/>
      <c r="E169" s="44"/>
    </row>
    <row r="170" spans="4:5" s="6" customFormat="1" ht="12">
      <c r="D170" s="44"/>
      <c r="E170" s="44"/>
    </row>
    <row r="171" spans="4:5" s="6" customFormat="1" ht="12">
      <c r="D171" s="44"/>
      <c r="E171" s="44"/>
    </row>
    <row r="172" spans="4:5" s="6" customFormat="1" ht="12">
      <c r="D172" s="44"/>
      <c r="E172" s="44"/>
    </row>
    <row r="173" spans="4:5" s="6" customFormat="1" ht="12">
      <c r="D173" s="44"/>
      <c r="E173" s="44"/>
    </row>
    <row r="174" spans="4:5" s="6" customFormat="1" ht="12">
      <c r="D174" s="44"/>
      <c r="E174" s="44"/>
    </row>
    <row r="175" spans="4:5" s="6" customFormat="1" ht="12">
      <c r="D175" s="44"/>
      <c r="E175" s="44"/>
    </row>
    <row r="176" spans="4:5" s="6" customFormat="1" ht="12">
      <c r="D176" s="44"/>
      <c r="E176" s="44"/>
    </row>
    <row r="177" spans="4:5" s="6" customFormat="1" ht="12">
      <c r="D177" s="44"/>
      <c r="E177" s="44"/>
    </row>
    <row r="178" spans="4:5" s="6" customFormat="1" ht="12">
      <c r="D178" s="44"/>
      <c r="E178" s="44"/>
    </row>
    <row r="179" spans="4:5" s="6" customFormat="1" ht="12">
      <c r="D179" s="44"/>
      <c r="E179" s="44"/>
    </row>
    <row r="180" spans="4:5" s="6" customFormat="1" ht="12">
      <c r="D180" s="44"/>
      <c r="E180" s="44"/>
    </row>
    <row r="181" spans="4:5" s="6" customFormat="1" ht="12">
      <c r="D181" s="44"/>
      <c r="E181" s="44"/>
    </row>
    <row r="182" spans="4:5" s="6" customFormat="1" ht="12">
      <c r="D182" s="44"/>
      <c r="E182" s="44"/>
    </row>
    <row r="183" spans="4:5" s="6" customFormat="1" ht="12">
      <c r="D183" s="44"/>
      <c r="E183" s="44"/>
    </row>
    <row r="184" spans="4:5" s="6" customFormat="1" ht="12">
      <c r="D184" s="44"/>
      <c r="E184" s="44"/>
    </row>
    <row r="185" spans="4:5" s="6" customFormat="1" ht="12">
      <c r="D185" s="44"/>
      <c r="E185" s="44"/>
    </row>
    <row r="186" spans="4:5" s="6" customFormat="1" ht="12">
      <c r="D186" s="44"/>
      <c r="E186" s="44"/>
    </row>
    <row r="187" spans="4:5" s="6" customFormat="1" ht="12">
      <c r="D187" s="44"/>
      <c r="E187" s="44"/>
    </row>
    <row r="188" spans="4:5" s="6" customFormat="1" ht="12">
      <c r="D188" s="44"/>
      <c r="E188" s="44"/>
    </row>
    <row r="189" spans="4:5" s="6" customFormat="1" ht="12">
      <c r="D189" s="44"/>
      <c r="E189" s="44"/>
    </row>
    <row r="190" spans="4:5" s="6" customFormat="1" ht="12">
      <c r="D190" s="44"/>
      <c r="E190" s="44"/>
    </row>
    <row r="191" spans="4:5" s="6" customFormat="1" ht="12">
      <c r="D191" s="44"/>
      <c r="E191" s="44"/>
    </row>
    <row r="192" spans="4:5" s="6" customFormat="1" ht="12">
      <c r="D192" s="44"/>
      <c r="E192" s="44"/>
    </row>
    <row r="193" spans="4:5" s="6" customFormat="1" ht="12">
      <c r="D193" s="44"/>
      <c r="E193" s="44"/>
    </row>
    <row r="194" spans="4:5" s="6" customFormat="1" ht="12">
      <c r="D194" s="44"/>
      <c r="E194" s="44"/>
    </row>
    <row r="195" spans="4:5" s="6" customFormat="1" ht="12">
      <c r="D195" s="44"/>
      <c r="E195" s="44"/>
    </row>
    <row r="196" spans="4:5" s="6" customFormat="1" ht="12">
      <c r="D196" s="44"/>
      <c r="E196" s="44"/>
    </row>
    <row r="197" spans="4:5" s="6" customFormat="1" ht="12">
      <c r="D197" s="44"/>
      <c r="E197" s="44"/>
    </row>
    <row r="198" spans="4:5" s="6" customFormat="1" ht="12">
      <c r="D198" s="44"/>
      <c r="E198" s="44"/>
    </row>
    <row r="199" spans="4:5" s="6" customFormat="1" ht="12">
      <c r="D199" s="44"/>
      <c r="E199" s="44"/>
    </row>
    <row r="200" spans="4:5" s="6" customFormat="1" ht="12">
      <c r="D200" s="44"/>
      <c r="E200" s="44"/>
    </row>
    <row r="201" spans="4:5" s="6" customFormat="1" ht="12">
      <c r="D201" s="44"/>
      <c r="E201" s="44"/>
    </row>
    <row r="202" spans="4:5" s="6" customFormat="1" ht="12">
      <c r="D202" s="44"/>
      <c r="E202" s="44"/>
    </row>
    <row r="203" spans="4:5" s="6" customFormat="1" ht="12">
      <c r="D203" s="44"/>
      <c r="E203" s="44"/>
    </row>
    <row r="204" spans="4:5" s="6" customFormat="1" ht="12">
      <c r="D204" s="44"/>
      <c r="E204" s="44"/>
    </row>
    <row r="205" spans="4:5" s="6" customFormat="1" ht="12">
      <c r="D205" s="44"/>
      <c r="E205" s="44"/>
    </row>
    <row r="206" spans="4:5" s="6" customFormat="1" ht="12">
      <c r="D206" s="44"/>
      <c r="E206" s="44"/>
    </row>
    <row r="207" spans="4:5" s="6" customFormat="1" ht="12">
      <c r="D207" s="44"/>
      <c r="E207" s="44"/>
    </row>
    <row r="208" spans="4:5" s="6" customFormat="1" ht="12">
      <c r="D208" s="44"/>
      <c r="E208" s="44"/>
    </row>
    <row r="209" spans="4:5" s="6" customFormat="1" ht="12">
      <c r="D209" s="44"/>
      <c r="E209" s="44"/>
    </row>
    <row r="210" spans="4:5" s="6" customFormat="1" ht="12">
      <c r="D210" s="44"/>
      <c r="E210" s="44"/>
    </row>
    <row r="211" spans="4:5" s="6" customFormat="1" ht="12">
      <c r="D211" s="44"/>
      <c r="E211" s="44"/>
    </row>
    <row r="212" spans="4:5" s="6" customFormat="1" ht="12">
      <c r="D212" s="44"/>
      <c r="E212" s="44"/>
    </row>
    <row r="213" spans="4:5" s="6" customFormat="1" ht="12">
      <c r="D213" s="44"/>
      <c r="E213" s="44"/>
    </row>
    <row r="214" spans="4:5" s="6" customFormat="1" ht="12">
      <c r="D214" s="44"/>
      <c r="E214" s="44"/>
    </row>
    <row r="215" spans="4:5" s="6" customFormat="1" ht="12">
      <c r="D215" s="44"/>
      <c r="E215" s="44"/>
    </row>
    <row r="216" spans="4:5" s="6" customFormat="1" ht="12">
      <c r="D216" s="44"/>
      <c r="E216" s="44"/>
    </row>
    <row r="217" spans="4:5" s="6" customFormat="1" ht="12">
      <c r="D217" s="44"/>
      <c r="E217" s="44"/>
    </row>
    <row r="218" spans="4:5" s="6" customFormat="1" ht="12">
      <c r="D218" s="44"/>
      <c r="E218" s="44"/>
    </row>
    <row r="219" spans="4:5" s="6" customFormat="1" ht="12">
      <c r="D219" s="44"/>
      <c r="E219" s="44"/>
    </row>
    <row r="220" spans="4:5" s="6" customFormat="1" ht="12">
      <c r="D220" s="44"/>
      <c r="E220" s="44"/>
    </row>
    <row r="221" spans="4:5" s="6" customFormat="1" ht="12">
      <c r="D221" s="44"/>
      <c r="E221" s="44"/>
    </row>
    <row r="222" spans="4:5" s="6" customFormat="1" ht="12">
      <c r="D222" s="44"/>
      <c r="E222" s="44"/>
    </row>
    <row r="223" spans="4:5" s="6" customFormat="1" ht="12">
      <c r="D223" s="44"/>
      <c r="E223" s="44"/>
    </row>
    <row r="224" spans="4:5" s="6" customFormat="1" ht="12">
      <c r="D224" s="44"/>
      <c r="E224" s="44"/>
    </row>
    <row r="225" spans="4:5" s="6" customFormat="1" ht="12">
      <c r="D225" s="44"/>
      <c r="E225" s="44"/>
    </row>
    <row r="226" spans="4:5" s="6" customFormat="1" ht="12">
      <c r="D226" s="44"/>
      <c r="E226" s="44"/>
    </row>
    <row r="227" spans="4:5" s="6" customFormat="1" ht="12">
      <c r="D227" s="44"/>
      <c r="E227" s="44"/>
    </row>
    <row r="228" spans="4:5" s="6" customFormat="1" ht="12">
      <c r="D228" s="44"/>
      <c r="E228" s="44"/>
    </row>
    <row r="229" spans="4:5" s="6" customFormat="1" ht="12">
      <c r="D229" s="44"/>
      <c r="E229" s="44"/>
    </row>
    <row r="230" spans="4:5" s="6" customFormat="1" ht="12">
      <c r="D230" s="44"/>
      <c r="E230" s="44"/>
    </row>
    <row r="231" spans="4:5" s="6" customFormat="1" ht="12">
      <c r="D231" s="44"/>
      <c r="E231" s="44"/>
    </row>
    <row r="232" spans="4:5" s="6" customFormat="1" ht="12">
      <c r="D232" s="44"/>
      <c r="E232" s="44"/>
    </row>
    <row r="233" spans="4:5" s="6" customFormat="1" ht="12">
      <c r="D233" s="44"/>
      <c r="E233" s="44"/>
    </row>
    <row r="234" spans="4:5" s="6" customFormat="1" ht="12">
      <c r="D234" s="44"/>
      <c r="E234" s="44"/>
    </row>
    <row r="235" spans="4:5" s="6" customFormat="1" ht="12">
      <c r="D235" s="44"/>
      <c r="E235" s="44"/>
    </row>
    <row r="236" spans="4:5" s="6" customFormat="1" ht="12">
      <c r="D236" s="44"/>
      <c r="E236" s="44"/>
    </row>
    <row r="237" spans="4:5" s="6" customFormat="1" ht="12">
      <c r="D237" s="44"/>
      <c r="E237" s="44"/>
    </row>
    <row r="238" spans="4:5" s="6" customFormat="1" ht="12">
      <c r="D238" s="44"/>
      <c r="E238" s="44"/>
    </row>
    <row r="239" spans="4:5" s="6" customFormat="1" ht="12">
      <c r="D239" s="44"/>
      <c r="E239" s="44"/>
    </row>
    <row r="240" spans="4:5" s="6" customFormat="1" ht="12">
      <c r="D240" s="44"/>
      <c r="E240" s="44"/>
    </row>
    <row r="241" spans="4:5" s="6" customFormat="1" ht="12">
      <c r="D241" s="44"/>
      <c r="E241" s="44"/>
    </row>
    <row r="242" spans="4:5" s="6" customFormat="1" ht="12">
      <c r="D242" s="44"/>
      <c r="E242" s="44"/>
    </row>
    <row r="243" spans="4:5" s="6" customFormat="1" ht="12">
      <c r="D243" s="44"/>
      <c r="E243" s="44"/>
    </row>
    <row r="244" spans="4:5" s="6" customFormat="1" ht="12">
      <c r="D244" s="44"/>
      <c r="E244" s="44"/>
    </row>
    <row r="245" spans="4:5" s="6" customFormat="1" ht="12">
      <c r="D245" s="44"/>
      <c r="E245" s="44"/>
    </row>
    <row r="246" spans="4:5" s="6" customFormat="1" ht="12">
      <c r="D246" s="44"/>
      <c r="E246" s="44"/>
    </row>
    <row r="247" spans="4:5" s="6" customFormat="1" ht="12">
      <c r="D247" s="44"/>
      <c r="E247" s="44"/>
    </row>
    <row r="248" spans="4:5" s="6" customFormat="1" ht="12">
      <c r="D248" s="44"/>
      <c r="E248" s="44"/>
    </row>
  </sheetData>
  <sheetProtection/>
  <mergeCells count="23">
    <mergeCell ref="A2:A8"/>
    <mergeCell ref="A10:B10"/>
    <mergeCell ref="A12:A18"/>
    <mergeCell ref="A20:B20"/>
    <mergeCell ref="A22:A28"/>
    <mergeCell ref="A30:B30"/>
    <mergeCell ref="A32:A38"/>
    <mergeCell ref="A40:B40"/>
    <mergeCell ref="A42:A48"/>
    <mergeCell ref="A50:B50"/>
    <mergeCell ref="A52:A58"/>
    <mergeCell ref="A60:B60"/>
    <mergeCell ref="A62:A68"/>
    <mergeCell ref="A70:B70"/>
    <mergeCell ref="A72:A78"/>
    <mergeCell ref="A80:B80"/>
    <mergeCell ref="A82:A88"/>
    <mergeCell ref="A90:B90"/>
    <mergeCell ref="A92:A98"/>
    <mergeCell ref="A100:B100"/>
    <mergeCell ref="A102:A108"/>
    <mergeCell ref="A110:B110"/>
    <mergeCell ref="A112:A118"/>
  </mergeCells>
  <printOptions horizontalCentered="1"/>
  <pageMargins left="0.39375" right="0.39375" top="0.525" bottom="0.25972222222222224" header="0.25972222222222224" footer="0.5118055555555555"/>
  <pageSetup fitToHeight="5" fitToWidth="1" horizontalDpi="300" verticalDpi="300" orientation="landscape" paperSize="9"/>
  <headerFooter alignWithMargins="0">
    <oddHeader>&amp;L&amp;"Arial,Fett"&amp;12&amp;UTrainingsplan&amp;C&amp;"Arial,Fett"&amp;12&amp;UMünchen Marathon 2007&amp;R&amp;"Arial,Fett"&amp;12&amp;UZeitziel: 4 Std</oddHeader>
  </headerFooter>
  <rowBreaks count="3" manualBreakCount="3">
    <brk id="30" max="255" man="1"/>
    <brk id="60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Braun</dc:creator>
  <cp:keywords/>
  <dc:description/>
  <cp:lastModifiedBy>Werner Braun</cp:lastModifiedBy>
  <cp:lastPrinted>2004-07-19T18:22:21Z</cp:lastPrinted>
  <dcterms:created xsi:type="dcterms:W3CDTF">2001-06-04T17:59:03Z</dcterms:created>
  <dcterms:modified xsi:type="dcterms:W3CDTF">2008-06-05T14:36:48Z</dcterms:modified>
  <cp:category/>
  <cp:version/>
  <cp:contentType/>
  <cp:contentStatus/>
  <cp:revision>293</cp:revision>
</cp:coreProperties>
</file>